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omments1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sers\norita\Desktop\"/>
    </mc:Choice>
  </mc:AlternateContent>
  <bookViews>
    <workbookView xWindow="0" yWindow="0" windowWidth="28800" windowHeight="12450" firstSheet="3" activeTab="13"/>
  </bookViews>
  <sheets>
    <sheet name="表紙" sheetId="11" r:id="rId1"/>
    <sheet name="集計表情報(シート非表示)" sheetId="34" state="hidden" r:id="rId2"/>
    <sheet name="1道路土工" sheetId="35" r:id="rId3"/>
    <sheet name="2法面工" sheetId="36" r:id="rId4"/>
    <sheet name="3軽量盛土工" sheetId="37" r:id="rId5"/>
    <sheet name="4擁壁工" sheetId="38" r:id="rId6"/>
    <sheet name="5排水構造物工" sheetId="39" r:id="rId7"/>
    <sheet name="6舗装工" sheetId="40" r:id="rId8"/>
    <sheet name="7縁石工" sheetId="41" r:id="rId9"/>
    <sheet name="8防護柵工" sheetId="42" r:id="rId10"/>
    <sheet name="9標識工" sheetId="43" r:id="rId11"/>
    <sheet name="10区画線工" sheetId="44" r:id="rId12"/>
    <sheet name="11構造物撤去工" sheetId="46" r:id="rId13"/>
    <sheet name="内訳数量表" sheetId="47" r:id="rId14"/>
  </sheets>
  <definedNames>
    <definedName name="_xlnm.Print_Area" localSheetId="11">'10区画線工'!$A$1:$W$19</definedName>
    <definedName name="_xlnm.Print_Area" localSheetId="12">'11構造物撤去工'!$A$1:$W$40</definedName>
    <definedName name="_xlnm.Print_Area" localSheetId="2">'1道路土工'!$A$1:$W$69</definedName>
    <definedName name="_xlnm.Print_Area" localSheetId="3">'2法面工'!$A$1:$W$29</definedName>
    <definedName name="_xlnm.Print_Area" localSheetId="4">'3軽量盛土工'!$A$1:$W$19</definedName>
    <definedName name="_xlnm.Print_Area" localSheetId="5">'4擁壁工'!$A$1:$W$28</definedName>
    <definedName name="_xlnm.Print_Area" localSheetId="6">'5排水構造物工'!$A$1:$W$63</definedName>
    <definedName name="_xlnm.Print_Area" localSheetId="7">'6舗装工'!$A$1:$W$65</definedName>
    <definedName name="_xlnm.Print_Area" localSheetId="8">'7縁石工'!$A$1:$W$15</definedName>
    <definedName name="_xlnm.Print_Area" localSheetId="9">'8防護柵工'!$A$1:$W$11</definedName>
    <definedName name="_xlnm.Print_Area" localSheetId="10">'9標識工'!$A$1:$W$15</definedName>
    <definedName name="_xlnm.Print_Area" localSheetId="1">'集計表情報(シート非表示)'!$A$1:$D$7</definedName>
    <definedName name="_xlnm.Print_Area" localSheetId="13">内訳数量表!$A$1:$H$38</definedName>
    <definedName name="_xlnm.Print_Area" localSheetId="0">表紙!$A$1:$N$18</definedName>
    <definedName name="_xlnm.Print_Titles" localSheetId="11">'10区画線工'!$1:$5</definedName>
    <definedName name="_xlnm.Print_Titles" localSheetId="12">'11構造物撤去工'!$1:$5</definedName>
    <definedName name="_xlnm.Print_Titles" localSheetId="2">'1道路土工'!$1:$5</definedName>
    <definedName name="_xlnm.Print_Titles" localSheetId="3">'2法面工'!$1:$5</definedName>
    <definedName name="_xlnm.Print_Titles" localSheetId="4">'3軽量盛土工'!$1:$5</definedName>
    <definedName name="_xlnm.Print_Titles" localSheetId="5">'4擁壁工'!$1:$5</definedName>
    <definedName name="_xlnm.Print_Titles" localSheetId="6">'5排水構造物工'!$1:$5</definedName>
    <definedName name="_xlnm.Print_Titles" localSheetId="7">'6舗装工'!$1:$5</definedName>
    <definedName name="_xlnm.Print_Titles" localSheetId="8">'7縁石工'!$1:$5</definedName>
    <definedName name="_xlnm.Print_Titles" localSheetId="9">'8防護柵工'!$1:$5</definedName>
    <definedName name="_xlnm.Print_Titles" localSheetId="10">'9標識工'!$1:$5</definedName>
  </definedNames>
  <calcPr calcId="152511"/>
</workbook>
</file>

<file path=xl/calcChain.xml><?xml version="1.0" encoding="utf-8"?>
<calcChain xmlns="http://schemas.openxmlformats.org/spreadsheetml/2006/main">
  <c r="A2" i="47" l="1"/>
  <c r="M7" i="35" l="1"/>
  <c r="N7" i="35"/>
  <c r="O7" i="35"/>
  <c r="P7" i="35"/>
  <c r="R7" i="35"/>
  <c r="S7" i="35"/>
  <c r="T7" i="35"/>
  <c r="U7" i="35"/>
  <c r="Z7" i="35"/>
  <c r="L7" i="35" s="1"/>
  <c r="AB7" i="35"/>
  <c r="Q7" i="35" s="1"/>
  <c r="L8" i="35"/>
  <c r="Q8" i="35"/>
  <c r="M12" i="35"/>
  <c r="N12" i="35"/>
  <c r="O12" i="35"/>
  <c r="P12" i="35"/>
  <c r="R12" i="35"/>
  <c r="S12" i="35"/>
  <c r="T12" i="35"/>
  <c r="U12" i="35"/>
  <c r="Q12" i="35" s="1"/>
  <c r="Z12" i="35"/>
  <c r="L12" i="35" s="1"/>
  <c r="AB12" i="35"/>
  <c r="L13" i="35"/>
  <c r="Q13" i="35"/>
  <c r="M16" i="35"/>
  <c r="L16" i="35" s="1"/>
  <c r="N16" i="35"/>
  <c r="O16" i="35"/>
  <c r="P16" i="35"/>
  <c r="R16" i="35"/>
  <c r="S16" i="35"/>
  <c r="T16" i="35"/>
  <c r="U16" i="35"/>
  <c r="Z16" i="35"/>
  <c r="AB16" i="35"/>
  <c r="Q16" i="35" s="1"/>
  <c r="L17" i="35"/>
  <c r="Q17" i="35"/>
  <c r="M21" i="35"/>
  <c r="N21" i="35"/>
  <c r="O21" i="35"/>
  <c r="P21" i="35"/>
  <c r="R21" i="35"/>
  <c r="S21" i="35"/>
  <c r="T21" i="35"/>
  <c r="U21" i="35"/>
  <c r="Q21" i="35" s="1"/>
  <c r="Z21" i="35"/>
  <c r="L21" i="35" s="1"/>
  <c r="AB21" i="35"/>
  <c r="L22" i="35"/>
  <c r="Q22" i="35"/>
  <c r="M25" i="35"/>
  <c r="L25" i="35" s="1"/>
  <c r="N25" i="35"/>
  <c r="O25" i="35"/>
  <c r="P25" i="35"/>
  <c r="R25" i="35"/>
  <c r="S25" i="35"/>
  <c r="T25" i="35"/>
  <c r="U25" i="35"/>
  <c r="Z25" i="35"/>
  <c r="AB25" i="35"/>
  <c r="Q25" i="35" s="1"/>
  <c r="L26" i="35"/>
  <c r="Q26" i="35"/>
  <c r="M29" i="35"/>
  <c r="N29" i="35"/>
  <c r="O29" i="35"/>
  <c r="P29" i="35"/>
  <c r="R29" i="35"/>
  <c r="S29" i="35"/>
  <c r="T29" i="35"/>
  <c r="U29" i="35"/>
  <c r="Q29" i="35" s="1"/>
  <c r="Z29" i="35"/>
  <c r="L29" i="35" s="1"/>
  <c r="AB29" i="35"/>
  <c r="L30" i="35"/>
  <c r="Q30" i="35"/>
  <c r="M34" i="35"/>
  <c r="L34" i="35" s="1"/>
  <c r="N34" i="35"/>
  <c r="O34" i="35"/>
  <c r="P34" i="35"/>
  <c r="R34" i="35"/>
  <c r="S34" i="35"/>
  <c r="T34" i="35"/>
  <c r="U34" i="35"/>
  <c r="Z34" i="35"/>
  <c r="AB34" i="35"/>
  <c r="Q34" i="35" s="1"/>
  <c r="L35" i="35"/>
  <c r="Q35" i="35"/>
  <c r="M39" i="35"/>
  <c r="N39" i="35"/>
  <c r="O39" i="35"/>
  <c r="P39" i="35"/>
  <c r="R39" i="35"/>
  <c r="S39" i="35"/>
  <c r="T39" i="35"/>
  <c r="U39" i="35"/>
  <c r="Q39" i="35" s="1"/>
  <c r="Z39" i="35"/>
  <c r="L39" i="35" s="1"/>
  <c r="AB39" i="35"/>
  <c r="L40" i="35"/>
  <c r="Q40" i="35"/>
  <c r="M44" i="35"/>
  <c r="N44" i="35"/>
  <c r="O44" i="35"/>
  <c r="P44" i="35"/>
  <c r="R44" i="35"/>
  <c r="S44" i="35"/>
  <c r="T44" i="35"/>
  <c r="U44" i="35"/>
  <c r="Z44" i="35"/>
  <c r="L44" i="35" s="1"/>
  <c r="AB44" i="35"/>
  <c r="Q44" i="35" s="1"/>
  <c r="L45" i="35"/>
  <c r="Q45" i="35"/>
  <c r="M48" i="35"/>
  <c r="N48" i="35"/>
  <c r="O48" i="35"/>
  <c r="P48" i="35"/>
  <c r="R48" i="35"/>
  <c r="S48" i="35"/>
  <c r="T48" i="35"/>
  <c r="U48" i="35"/>
  <c r="Q48" i="35" s="1"/>
  <c r="Z48" i="35"/>
  <c r="L48" i="35" s="1"/>
  <c r="AB48" i="35"/>
  <c r="L49" i="35"/>
  <c r="Q49" i="35"/>
  <c r="M52" i="35"/>
  <c r="N52" i="35"/>
  <c r="O52" i="35"/>
  <c r="P52" i="35"/>
  <c r="R52" i="35"/>
  <c r="S52" i="35"/>
  <c r="T52" i="35"/>
  <c r="U52" i="35"/>
  <c r="Z52" i="35"/>
  <c r="L52" i="35" s="1"/>
  <c r="AB52" i="35"/>
  <c r="Q52" i="35" s="1"/>
  <c r="L53" i="35"/>
  <c r="Q53" i="35"/>
  <c r="M57" i="35"/>
  <c r="N57" i="35"/>
  <c r="O57" i="35"/>
  <c r="P57" i="35"/>
  <c r="R57" i="35"/>
  <c r="S57" i="35"/>
  <c r="T57" i="35"/>
  <c r="U57" i="35"/>
  <c r="Q57" i="35" s="1"/>
  <c r="Z57" i="35"/>
  <c r="L57" i="35" s="1"/>
  <c r="AB57" i="35"/>
  <c r="L58" i="35"/>
  <c r="Q58" i="35"/>
  <c r="M61" i="35"/>
  <c r="N61" i="35"/>
  <c r="O61" i="35"/>
  <c r="P61" i="35"/>
  <c r="R61" i="35"/>
  <c r="S61" i="35"/>
  <c r="T61" i="35"/>
  <c r="U61" i="35"/>
  <c r="Z61" i="35"/>
  <c r="L61" i="35" s="1"/>
  <c r="AB61" i="35"/>
  <c r="Q61" i="35" s="1"/>
  <c r="L62" i="35"/>
  <c r="Q62" i="35"/>
  <c r="M65" i="35"/>
  <c r="N65" i="35"/>
  <c r="O65" i="35"/>
  <c r="P65" i="35"/>
  <c r="R65" i="35"/>
  <c r="S65" i="35"/>
  <c r="T65" i="35"/>
  <c r="U65" i="35"/>
  <c r="Q65" i="35" s="1"/>
  <c r="Z65" i="35"/>
  <c r="L65" i="35" s="1"/>
  <c r="AB65" i="35"/>
  <c r="L66" i="35"/>
  <c r="Q66" i="35"/>
  <c r="M7" i="36"/>
  <c r="N7" i="36"/>
  <c r="O7" i="36"/>
  <c r="P7" i="36"/>
  <c r="R7" i="36"/>
  <c r="S7" i="36"/>
  <c r="T7" i="36"/>
  <c r="U7" i="36"/>
  <c r="Z7" i="36"/>
  <c r="L7" i="36" s="1"/>
  <c r="AB7" i="36"/>
  <c r="Q7" i="36" s="1"/>
  <c r="L8" i="36"/>
  <c r="Q8" i="36"/>
  <c r="M11" i="36"/>
  <c r="N11" i="36"/>
  <c r="O11" i="36"/>
  <c r="P11" i="36"/>
  <c r="R11" i="36"/>
  <c r="S11" i="36"/>
  <c r="T11" i="36"/>
  <c r="U11" i="36"/>
  <c r="Q11" i="36" s="1"/>
  <c r="Z11" i="36"/>
  <c r="L11" i="36" s="1"/>
  <c r="AB11" i="36"/>
  <c r="L12" i="36"/>
  <c r="Q12" i="36"/>
  <c r="M15" i="36"/>
  <c r="N15" i="36"/>
  <c r="O15" i="36"/>
  <c r="P15" i="36"/>
  <c r="R15" i="36"/>
  <c r="S15" i="36"/>
  <c r="T15" i="36"/>
  <c r="U15" i="36"/>
  <c r="Z15" i="36"/>
  <c r="L15" i="36" s="1"/>
  <c r="AB15" i="36"/>
  <c r="Q15" i="36" s="1"/>
  <c r="L16" i="36"/>
  <c r="Q16" i="36"/>
  <c r="M20" i="36"/>
  <c r="N20" i="36"/>
  <c r="O20" i="36"/>
  <c r="P20" i="36"/>
  <c r="R20" i="36"/>
  <c r="S20" i="36"/>
  <c r="T20" i="36"/>
  <c r="U20" i="36"/>
  <c r="Q20" i="36" s="1"/>
  <c r="Z20" i="36"/>
  <c r="L20" i="36" s="1"/>
  <c r="AB20" i="36"/>
  <c r="L21" i="36"/>
  <c r="Q21" i="36"/>
  <c r="M25" i="36"/>
  <c r="L25" i="36" s="1"/>
  <c r="N25" i="36"/>
  <c r="O25" i="36"/>
  <c r="P25" i="36"/>
  <c r="R25" i="36"/>
  <c r="S25" i="36"/>
  <c r="T25" i="36"/>
  <c r="U25" i="36"/>
  <c r="Z25" i="36"/>
  <c r="AB25" i="36"/>
  <c r="Q25" i="36" s="1"/>
  <c r="L26" i="36"/>
  <c r="Q26" i="36"/>
  <c r="M7" i="37"/>
  <c r="F12" i="47" s="1"/>
  <c r="N7" i="37"/>
  <c r="O7" i="37"/>
  <c r="P7" i="37"/>
  <c r="R7" i="37"/>
  <c r="S7" i="37"/>
  <c r="T7" i="37"/>
  <c r="U7" i="37"/>
  <c r="Q7" i="37" s="1"/>
  <c r="Z7" i="37"/>
  <c r="L7" i="37" s="1"/>
  <c r="AB7" i="37"/>
  <c r="L8" i="37"/>
  <c r="Q8" i="37"/>
  <c r="M11" i="37"/>
  <c r="L11" i="37" s="1"/>
  <c r="N11" i="37"/>
  <c r="O11" i="37"/>
  <c r="P11" i="37"/>
  <c r="R11" i="37"/>
  <c r="S11" i="37"/>
  <c r="T11" i="37"/>
  <c r="U11" i="37"/>
  <c r="Z11" i="37"/>
  <c r="AB11" i="37"/>
  <c r="Q11" i="37" s="1"/>
  <c r="L12" i="37"/>
  <c r="Q12" i="37"/>
  <c r="M15" i="37"/>
  <c r="N15" i="37"/>
  <c r="O15" i="37"/>
  <c r="P15" i="37"/>
  <c r="R15" i="37"/>
  <c r="S15" i="37"/>
  <c r="T15" i="37"/>
  <c r="U15" i="37"/>
  <c r="Q15" i="37" s="1"/>
  <c r="Z15" i="37"/>
  <c r="L15" i="37" s="1"/>
  <c r="AB15" i="37"/>
  <c r="L16" i="37"/>
  <c r="Q16" i="37"/>
  <c r="M7" i="38"/>
  <c r="L7" i="38" s="1"/>
  <c r="N7" i="38"/>
  <c r="O7" i="38"/>
  <c r="P7" i="38"/>
  <c r="R7" i="38"/>
  <c r="S7" i="38"/>
  <c r="T7" i="38"/>
  <c r="U7" i="38"/>
  <c r="Z7" i="38"/>
  <c r="AB7" i="38"/>
  <c r="Q7" i="38" s="1"/>
  <c r="L8" i="38"/>
  <c r="Q8" i="38"/>
  <c r="M11" i="38"/>
  <c r="N11" i="38"/>
  <c r="O11" i="38"/>
  <c r="P11" i="38"/>
  <c r="R11" i="38"/>
  <c r="S11" i="38"/>
  <c r="T11" i="38"/>
  <c r="U11" i="38"/>
  <c r="Q11" i="38" s="1"/>
  <c r="Z11" i="38"/>
  <c r="L11" i="38" s="1"/>
  <c r="AB11" i="38"/>
  <c r="L12" i="38"/>
  <c r="Q12" i="38"/>
  <c r="M15" i="38"/>
  <c r="L15" i="38" s="1"/>
  <c r="N15" i="38"/>
  <c r="O15" i="38"/>
  <c r="P15" i="38"/>
  <c r="R15" i="38"/>
  <c r="S15" i="38"/>
  <c r="T15" i="38"/>
  <c r="U15" i="38"/>
  <c r="Z15" i="38"/>
  <c r="AB15" i="38"/>
  <c r="Q15" i="38" s="1"/>
  <c r="L16" i="38"/>
  <c r="Q16" i="38"/>
  <c r="M20" i="38"/>
  <c r="N20" i="38"/>
  <c r="O20" i="38"/>
  <c r="P20" i="38"/>
  <c r="R20" i="38"/>
  <c r="S20" i="38"/>
  <c r="T20" i="38"/>
  <c r="U20" i="38"/>
  <c r="Q20" i="38" s="1"/>
  <c r="Z20" i="38"/>
  <c r="L20" i="38" s="1"/>
  <c r="AB20" i="38"/>
  <c r="L21" i="38"/>
  <c r="Q21" i="38"/>
  <c r="M24" i="38"/>
  <c r="N24" i="38"/>
  <c r="O24" i="38"/>
  <c r="P24" i="38"/>
  <c r="R24" i="38"/>
  <c r="S24" i="38"/>
  <c r="T24" i="38"/>
  <c r="U24" i="38"/>
  <c r="Z24" i="38"/>
  <c r="L24" i="38" s="1"/>
  <c r="AB24" i="38"/>
  <c r="Q24" i="38" s="1"/>
  <c r="L25" i="38"/>
  <c r="Q25" i="38"/>
  <c r="M7" i="39"/>
  <c r="N7" i="39"/>
  <c r="O7" i="39"/>
  <c r="P7" i="39"/>
  <c r="R7" i="39"/>
  <c r="S7" i="39"/>
  <c r="T7" i="39"/>
  <c r="U7" i="39"/>
  <c r="Q7" i="39" s="1"/>
  <c r="Z7" i="39"/>
  <c r="L7" i="39" s="1"/>
  <c r="AB7" i="39"/>
  <c r="L8" i="39"/>
  <c r="Q8" i="39"/>
  <c r="M11" i="39"/>
  <c r="N11" i="39"/>
  <c r="O11" i="39"/>
  <c r="P11" i="39"/>
  <c r="R11" i="39"/>
  <c r="S11" i="39"/>
  <c r="T11" i="39"/>
  <c r="U11" i="39"/>
  <c r="Z11" i="39"/>
  <c r="L11" i="39" s="1"/>
  <c r="AB11" i="39"/>
  <c r="Q11" i="39" s="1"/>
  <c r="L12" i="39"/>
  <c r="Q12" i="39"/>
  <c r="M15" i="39"/>
  <c r="N15" i="39"/>
  <c r="O15" i="39"/>
  <c r="P15" i="39"/>
  <c r="R15" i="39"/>
  <c r="S15" i="39"/>
  <c r="T15" i="39"/>
  <c r="U15" i="39"/>
  <c r="Q15" i="39" s="1"/>
  <c r="Z15" i="39"/>
  <c r="L15" i="39" s="1"/>
  <c r="AB15" i="39"/>
  <c r="L16" i="39"/>
  <c r="Q16" i="39"/>
  <c r="M20" i="39"/>
  <c r="N20" i="39"/>
  <c r="O20" i="39"/>
  <c r="P20" i="39"/>
  <c r="R20" i="39"/>
  <c r="S20" i="39"/>
  <c r="T20" i="39"/>
  <c r="U20" i="39"/>
  <c r="Z20" i="39"/>
  <c r="L20" i="39" s="1"/>
  <c r="AB20" i="39"/>
  <c r="Q20" i="39" s="1"/>
  <c r="L21" i="39"/>
  <c r="Q21" i="39"/>
  <c r="M25" i="39"/>
  <c r="N25" i="39"/>
  <c r="O25" i="39"/>
  <c r="P25" i="39"/>
  <c r="R25" i="39"/>
  <c r="S25" i="39"/>
  <c r="T25" i="39"/>
  <c r="U25" i="39"/>
  <c r="Q25" i="39" s="1"/>
  <c r="Z25" i="39"/>
  <c r="L25" i="39" s="1"/>
  <c r="AB25" i="39"/>
  <c r="L26" i="39"/>
  <c r="Q26" i="39"/>
  <c r="M29" i="39"/>
  <c r="N29" i="39"/>
  <c r="O29" i="39"/>
  <c r="P29" i="39"/>
  <c r="R29" i="39"/>
  <c r="S29" i="39"/>
  <c r="T29" i="39"/>
  <c r="U29" i="39"/>
  <c r="Z29" i="39"/>
  <c r="L29" i="39" s="1"/>
  <c r="AB29" i="39"/>
  <c r="Q29" i="39" s="1"/>
  <c r="L30" i="39"/>
  <c r="Q30" i="39"/>
  <c r="M33" i="39"/>
  <c r="N33" i="39"/>
  <c r="O33" i="39"/>
  <c r="P33" i="39"/>
  <c r="R33" i="39"/>
  <c r="S33" i="39"/>
  <c r="T33" i="39"/>
  <c r="U33" i="39"/>
  <c r="Q33" i="39" s="1"/>
  <c r="Z33" i="39"/>
  <c r="L33" i="39" s="1"/>
  <c r="AB33" i="39"/>
  <c r="L34" i="39"/>
  <c r="Q34" i="39"/>
  <c r="M38" i="39"/>
  <c r="N38" i="39"/>
  <c r="O38" i="39"/>
  <c r="P38" i="39"/>
  <c r="R38" i="39"/>
  <c r="S38" i="39"/>
  <c r="T38" i="39"/>
  <c r="U38" i="39"/>
  <c r="Z38" i="39"/>
  <c r="L38" i="39" s="1"/>
  <c r="AB38" i="39"/>
  <c r="Q38" i="39" s="1"/>
  <c r="L39" i="39"/>
  <c r="Q39" i="39"/>
  <c r="M42" i="39"/>
  <c r="N42" i="39"/>
  <c r="O42" i="39"/>
  <c r="P42" i="39"/>
  <c r="R42" i="39"/>
  <c r="S42" i="39"/>
  <c r="T42" i="39"/>
  <c r="U42" i="39"/>
  <c r="Q42" i="39" s="1"/>
  <c r="Z42" i="39"/>
  <c r="L42" i="39" s="1"/>
  <c r="AB42" i="39"/>
  <c r="L43" i="39"/>
  <c r="Q43" i="39"/>
  <c r="M46" i="39"/>
  <c r="N46" i="39"/>
  <c r="O46" i="39"/>
  <c r="P46" i="39"/>
  <c r="R46" i="39"/>
  <c r="S46" i="39"/>
  <c r="T46" i="39"/>
  <c r="U46" i="39"/>
  <c r="Z46" i="39"/>
  <c r="L46" i="39" s="1"/>
  <c r="AB46" i="39"/>
  <c r="Q46" i="39" s="1"/>
  <c r="L47" i="39"/>
  <c r="Q47" i="39"/>
  <c r="M50" i="39"/>
  <c r="N50" i="39"/>
  <c r="O50" i="39"/>
  <c r="P50" i="39"/>
  <c r="R50" i="39"/>
  <c r="S50" i="39"/>
  <c r="T50" i="39"/>
  <c r="U50" i="39"/>
  <c r="Q50" i="39" s="1"/>
  <c r="Z50" i="39"/>
  <c r="L50" i="39" s="1"/>
  <c r="AB50" i="39"/>
  <c r="L51" i="39"/>
  <c r="Q51" i="39"/>
  <c r="M54" i="39"/>
  <c r="N54" i="39"/>
  <c r="O54" i="39"/>
  <c r="P54" i="39"/>
  <c r="R54" i="39"/>
  <c r="S54" i="39"/>
  <c r="T54" i="39"/>
  <c r="U54" i="39"/>
  <c r="Z54" i="39"/>
  <c r="L54" i="39" s="1"/>
  <c r="AB54" i="39"/>
  <c r="Q54" i="39" s="1"/>
  <c r="L55" i="39"/>
  <c r="Q55" i="39"/>
  <c r="M59" i="39"/>
  <c r="N59" i="39"/>
  <c r="O59" i="39"/>
  <c r="P59" i="39"/>
  <c r="R59" i="39"/>
  <c r="S59" i="39"/>
  <c r="T59" i="39"/>
  <c r="U59" i="39"/>
  <c r="Q59" i="39" s="1"/>
  <c r="Z59" i="39"/>
  <c r="L59" i="39" s="1"/>
  <c r="AB59" i="39"/>
  <c r="L60" i="39"/>
  <c r="Q60" i="39"/>
  <c r="M7" i="40"/>
  <c r="N7" i="40"/>
  <c r="O7" i="40"/>
  <c r="P7" i="40"/>
  <c r="R7" i="40"/>
  <c r="S7" i="40"/>
  <c r="T7" i="40"/>
  <c r="U7" i="40"/>
  <c r="Z7" i="40"/>
  <c r="L7" i="40" s="1"/>
  <c r="AB7" i="40"/>
  <c r="Q7" i="40" s="1"/>
  <c r="L8" i="40"/>
  <c r="Q8" i="40"/>
  <c r="M12" i="40"/>
  <c r="N12" i="40"/>
  <c r="O12" i="40"/>
  <c r="P12" i="40"/>
  <c r="R12" i="40"/>
  <c r="S12" i="40"/>
  <c r="T12" i="40"/>
  <c r="U12" i="40"/>
  <c r="Q12" i="40" s="1"/>
  <c r="Z12" i="40"/>
  <c r="L12" i="40" s="1"/>
  <c r="AB12" i="40"/>
  <c r="L13" i="40"/>
  <c r="Q13" i="40"/>
  <c r="M16" i="40"/>
  <c r="N16" i="40"/>
  <c r="O16" i="40"/>
  <c r="P16" i="40"/>
  <c r="R16" i="40"/>
  <c r="S16" i="40"/>
  <c r="T16" i="40"/>
  <c r="U16" i="40"/>
  <c r="Z16" i="40"/>
  <c r="L16" i="40" s="1"/>
  <c r="AB16" i="40"/>
  <c r="Q16" i="40" s="1"/>
  <c r="L17" i="40"/>
  <c r="Q17" i="40"/>
  <c r="M20" i="40"/>
  <c r="N20" i="40"/>
  <c r="O20" i="40"/>
  <c r="P20" i="40"/>
  <c r="R20" i="40"/>
  <c r="S20" i="40"/>
  <c r="T20" i="40"/>
  <c r="U20" i="40"/>
  <c r="Q20" i="40" s="1"/>
  <c r="Z20" i="40"/>
  <c r="L20" i="40" s="1"/>
  <c r="AB20" i="40"/>
  <c r="L21" i="40"/>
  <c r="Q21" i="40"/>
  <c r="M24" i="40"/>
  <c r="N24" i="40"/>
  <c r="O24" i="40"/>
  <c r="P24" i="40"/>
  <c r="R24" i="40"/>
  <c r="S24" i="40"/>
  <c r="T24" i="40"/>
  <c r="U24" i="40"/>
  <c r="Z24" i="40"/>
  <c r="L24" i="40" s="1"/>
  <c r="AB24" i="40"/>
  <c r="Q24" i="40" s="1"/>
  <c r="L25" i="40"/>
  <c r="Q25" i="40"/>
  <c r="M28" i="40"/>
  <c r="N28" i="40"/>
  <c r="O28" i="40"/>
  <c r="P28" i="40"/>
  <c r="R28" i="40"/>
  <c r="S28" i="40"/>
  <c r="T28" i="40"/>
  <c r="U28" i="40"/>
  <c r="Q28" i="40" s="1"/>
  <c r="Z28" i="40"/>
  <c r="L28" i="40" s="1"/>
  <c r="AB28" i="40"/>
  <c r="L29" i="40"/>
  <c r="Q29" i="40"/>
  <c r="M32" i="40"/>
  <c r="N32" i="40"/>
  <c r="O32" i="40"/>
  <c r="P32" i="40"/>
  <c r="R32" i="40"/>
  <c r="S32" i="40"/>
  <c r="T32" i="40"/>
  <c r="U32" i="40"/>
  <c r="Z32" i="40"/>
  <c r="L32" i="40" s="1"/>
  <c r="AB32" i="40"/>
  <c r="Q32" i="40" s="1"/>
  <c r="L33" i="40"/>
  <c r="Q33" i="40"/>
  <c r="M36" i="40"/>
  <c r="N36" i="40"/>
  <c r="O36" i="40"/>
  <c r="P36" i="40"/>
  <c r="R36" i="40"/>
  <c r="S36" i="40"/>
  <c r="T36" i="40"/>
  <c r="U36" i="40"/>
  <c r="Q36" i="40" s="1"/>
  <c r="Z36" i="40"/>
  <c r="L36" i="40" s="1"/>
  <c r="AB36" i="40"/>
  <c r="L37" i="40"/>
  <c r="Q37" i="40"/>
  <c r="M40" i="40"/>
  <c r="N40" i="40"/>
  <c r="O40" i="40"/>
  <c r="P40" i="40"/>
  <c r="R40" i="40"/>
  <c r="S40" i="40"/>
  <c r="T40" i="40"/>
  <c r="U40" i="40"/>
  <c r="Z40" i="40"/>
  <c r="L40" i="40" s="1"/>
  <c r="AB40" i="40"/>
  <c r="Q40" i="40" s="1"/>
  <c r="L41" i="40"/>
  <c r="Q41" i="40"/>
  <c r="M44" i="40"/>
  <c r="N44" i="40"/>
  <c r="O44" i="40"/>
  <c r="P44" i="40"/>
  <c r="R44" i="40"/>
  <c r="S44" i="40"/>
  <c r="T44" i="40"/>
  <c r="U44" i="40"/>
  <c r="Q44" i="40" s="1"/>
  <c r="Z44" i="40"/>
  <c r="L44" i="40" s="1"/>
  <c r="AB44" i="40"/>
  <c r="L45" i="40"/>
  <c r="Q45" i="40"/>
  <c r="M48" i="40"/>
  <c r="N48" i="40"/>
  <c r="O48" i="40"/>
  <c r="P48" i="40"/>
  <c r="R48" i="40"/>
  <c r="S48" i="40"/>
  <c r="T48" i="40"/>
  <c r="U48" i="40"/>
  <c r="Z48" i="40"/>
  <c r="L48" i="40" s="1"/>
  <c r="AB48" i="40"/>
  <c r="Q48" i="40" s="1"/>
  <c r="L49" i="40"/>
  <c r="Q49" i="40"/>
  <c r="M52" i="40"/>
  <c r="N52" i="40"/>
  <c r="O52" i="40"/>
  <c r="P52" i="40"/>
  <c r="R52" i="40"/>
  <c r="S52" i="40"/>
  <c r="T52" i="40"/>
  <c r="U52" i="40"/>
  <c r="Q52" i="40" s="1"/>
  <c r="Z52" i="40"/>
  <c r="L52" i="40" s="1"/>
  <c r="AB52" i="40"/>
  <c r="L53" i="40"/>
  <c r="Q53" i="40"/>
  <c r="M57" i="40"/>
  <c r="N57" i="40"/>
  <c r="O57" i="40"/>
  <c r="P57" i="40"/>
  <c r="R57" i="40"/>
  <c r="S57" i="40"/>
  <c r="T57" i="40"/>
  <c r="U57" i="40"/>
  <c r="Z57" i="40"/>
  <c r="L57" i="40" s="1"/>
  <c r="AB57" i="40"/>
  <c r="Q57" i="40" s="1"/>
  <c r="L58" i="40"/>
  <c r="Q58" i="40"/>
  <c r="M61" i="40"/>
  <c r="N61" i="40"/>
  <c r="O61" i="40"/>
  <c r="P61" i="40"/>
  <c r="R61" i="40"/>
  <c r="S61" i="40"/>
  <c r="T61" i="40"/>
  <c r="U61" i="40"/>
  <c r="Q61" i="40" s="1"/>
  <c r="Z61" i="40"/>
  <c r="L61" i="40" s="1"/>
  <c r="AB61" i="40"/>
  <c r="L62" i="40"/>
  <c r="Q62" i="40"/>
  <c r="M7" i="41"/>
  <c r="N7" i="41"/>
  <c r="O7" i="41"/>
  <c r="P7" i="41"/>
  <c r="R7" i="41"/>
  <c r="S7" i="41"/>
  <c r="T7" i="41"/>
  <c r="U7" i="41"/>
  <c r="Z7" i="41"/>
  <c r="L7" i="41" s="1"/>
  <c r="AB7" i="41"/>
  <c r="Q7" i="41" s="1"/>
  <c r="L8" i="41"/>
  <c r="Q8" i="41"/>
  <c r="M11" i="41"/>
  <c r="N11" i="41"/>
  <c r="O11" i="41"/>
  <c r="P11" i="41"/>
  <c r="R11" i="41"/>
  <c r="S11" i="41"/>
  <c r="T11" i="41"/>
  <c r="U11" i="41"/>
  <c r="Q11" i="41" s="1"/>
  <c r="Z11" i="41"/>
  <c r="L11" i="41" s="1"/>
  <c r="AB11" i="41"/>
  <c r="L12" i="41"/>
  <c r="Q12" i="41"/>
  <c r="M7" i="42"/>
  <c r="N7" i="42"/>
  <c r="O7" i="42"/>
  <c r="P7" i="42"/>
  <c r="R7" i="42"/>
  <c r="S7" i="42"/>
  <c r="T7" i="42"/>
  <c r="U7" i="42"/>
  <c r="Z7" i="42"/>
  <c r="L7" i="42" s="1"/>
  <c r="AB7" i="42"/>
  <c r="Q7" i="42" s="1"/>
  <c r="L8" i="42"/>
  <c r="Q8" i="42"/>
  <c r="M7" i="43"/>
  <c r="N7" i="43"/>
  <c r="O7" i="43"/>
  <c r="P7" i="43"/>
  <c r="Q7" i="43"/>
  <c r="R7" i="43"/>
  <c r="S7" i="43"/>
  <c r="T7" i="43"/>
  <c r="U7" i="43"/>
  <c r="Z7" i="43"/>
  <c r="L7" i="43" s="1"/>
  <c r="AB7" i="43"/>
  <c r="L8" i="43"/>
  <c r="Q8" i="43"/>
  <c r="M11" i="43"/>
  <c r="N11" i="43"/>
  <c r="O11" i="43"/>
  <c r="P11" i="43"/>
  <c r="R11" i="43"/>
  <c r="S11" i="43"/>
  <c r="T11" i="43"/>
  <c r="U11" i="43"/>
  <c r="Z11" i="43"/>
  <c r="L11" i="43" s="1"/>
  <c r="AB11" i="43"/>
  <c r="Q11" i="43" s="1"/>
  <c r="L12" i="43"/>
  <c r="Q12" i="43"/>
  <c r="M7" i="44"/>
  <c r="N7" i="44"/>
  <c r="O7" i="44"/>
  <c r="P7" i="44"/>
  <c r="Q7" i="44"/>
  <c r="R7" i="44"/>
  <c r="S7" i="44"/>
  <c r="T7" i="44"/>
  <c r="U7" i="44"/>
  <c r="Z7" i="44"/>
  <c r="L7" i="44" s="1"/>
  <c r="AB7" i="44"/>
  <c r="L8" i="44"/>
  <c r="Q8" i="44"/>
  <c r="M11" i="44"/>
  <c r="N11" i="44"/>
  <c r="O11" i="44"/>
  <c r="P11" i="44"/>
  <c r="R11" i="44"/>
  <c r="S11" i="44"/>
  <c r="T11" i="44"/>
  <c r="U11" i="44"/>
  <c r="Z11" i="44"/>
  <c r="L11" i="44" s="1"/>
  <c r="AB11" i="44"/>
  <c r="Q11" i="44" s="1"/>
  <c r="L12" i="44"/>
  <c r="Q12" i="44"/>
  <c r="M15" i="44"/>
  <c r="N15" i="44"/>
  <c r="O15" i="44"/>
  <c r="P15" i="44"/>
  <c r="Q15" i="44"/>
  <c r="R15" i="44"/>
  <c r="S15" i="44"/>
  <c r="T15" i="44"/>
  <c r="U15" i="44"/>
  <c r="Z15" i="44"/>
  <c r="L15" i="44" s="1"/>
  <c r="AB15" i="44"/>
  <c r="L16" i="44"/>
  <c r="Q16" i="44"/>
  <c r="M7" i="46"/>
  <c r="N7" i="46"/>
  <c r="O7" i="46"/>
  <c r="P7" i="46"/>
  <c r="R7" i="46"/>
  <c r="S7" i="46"/>
  <c r="T7" i="46"/>
  <c r="U7" i="46"/>
  <c r="Z7" i="46"/>
  <c r="L7" i="46" s="1"/>
  <c r="AB7" i="46"/>
  <c r="Q7" i="46" s="1"/>
  <c r="L8" i="46"/>
  <c r="Q8" i="46"/>
  <c r="M11" i="46"/>
  <c r="N11" i="46"/>
  <c r="O11" i="46"/>
  <c r="P11" i="46"/>
  <c r="R11" i="46"/>
  <c r="S11" i="46"/>
  <c r="T11" i="46"/>
  <c r="U11" i="46"/>
  <c r="Q11" i="46" s="1"/>
  <c r="Z11" i="46"/>
  <c r="L11" i="46" s="1"/>
  <c r="AB11" i="46"/>
  <c r="L12" i="46"/>
  <c r="Q12" i="46"/>
  <c r="M15" i="46"/>
  <c r="N15" i="46"/>
  <c r="O15" i="46"/>
  <c r="P15" i="46"/>
  <c r="R15" i="46"/>
  <c r="S15" i="46"/>
  <c r="T15" i="46"/>
  <c r="U15" i="46"/>
  <c r="Z15" i="46"/>
  <c r="L15" i="46" s="1"/>
  <c r="AB15" i="46"/>
  <c r="Q15" i="46" s="1"/>
  <c r="L16" i="46"/>
  <c r="Q16" i="46"/>
  <c r="M20" i="46"/>
  <c r="N20" i="46"/>
  <c r="O20" i="46"/>
  <c r="P20" i="46"/>
  <c r="R20" i="46"/>
  <c r="S20" i="46"/>
  <c r="T20" i="46"/>
  <c r="U20" i="46"/>
  <c r="Q20" i="46" s="1"/>
  <c r="Z20" i="46"/>
  <c r="L20" i="46" s="1"/>
  <c r="AB20" i="46"/>
  <c r="L21" i="46"/>
  <c r="Q21" i="46"/>
  <c r="M24" i="46"/>
  <c r="N24" i="46"/>
  <c r="O24" i="46"/>
  <c r="P24" i="46"/>
  <c r="R24" i="46"/>
  <c r="S24" i="46"/>
  <c r="T24" i="46"/>
  <c r="U24" i="46"/>
  <c r="Z24" i="46"/>
  <c r="L24" i="46" s="1"/>
  <c r="AB24" i="46"/>
  <c r="Q24" i="46" s="1"/>
  <c r="L25" i="46"/>
  <c r="Q25" i="46"/>
  <c r="M28" i="46"/>
  <c r="N28" i="46"/>
  <c r="O28" i="46"/>
  <c r="P28" i="46"/>
  <c r="R28" i="46"/>
  <c r="S28" i="46"/>
  <c r="T28" i="46"/>
  <c r="U28" i="46"/>
  <c r="Q28" i="46" s="1"/>
  <c r="Z28" i="46"/>
  <c r="L28" i="46" s="1"/>
  <c r="AB28" i="46"/>
  <c r="L29" i="46"/>
  <c r="Q29" i="46"/>
  <c r="M32" i="46"/>
  <c r="N32" i="46"/>
  <c r="O32" i="46"/>
  <c r="P32" i="46"/>
  <c r="R32" i="46"/>
  <c r="S32" i="46"/>
  <c r="T32" i="46"/>
  <c r="U32" i="46"/>
  <c r="Z32" i="46"/>
  <c r="L32" i="46" s="1"/>
  <c r="AB32" i="46"/>
  <c r="Q32" i="46" s="1"/>
  <c r="L33" i="46"/>
  <c r="Q33" i="46"/>
  <c r="M36" i="46"/>
  <c r="N36" i="46"/>
  <c r="O36" i="46"/>
  <c r="P36" i="46"/>
  <c r="R36" i="46"/>
  <c r="S36" i="46"/>
  <c r="T36" i="46"/>
  <c r="U36" i="46"/>
  <c r="Q36" i="46" s="1"/>
  <c r="Z36" i="46"/>
  <c r="L36" i="46" s="1"/>
  <c r="AB36" i="46"/>
  <c r="L37" i="46"/>
  <c r="Q37" i="46"/>
  <c r="C1" i="47"/>
  <c r="F2" i="47"/>
  <c r="E8" i="47" s="1"/>
  <c r="H2" i="47"/>
  <c r="G4" i="47" s="1"/>
  <c r="E6" i="47"/>
  <c r="E7" i="47"/>
  <c r="E9" i="47"/>
  <c r="C11" i="47"/>
  <c r="A12" i="47"/>
  <c r="H12" i="47"/>
  <c r="G14" i="47" s="1"/>
  <c r="C18" i="47"/>
  <c r="A19" i="47"/>
  <c r="F19" i="47"/>
  <c r="E22" i="47" s="1"/>
  <c r="H19" i="47"/>
  <c r="G21" i="47"/>
  <c r="C25" i="47"/>
  <c r="A26" i="47"/>
  <c r="F26" i="47"/>
  <c r="H26" i="47"/>
  <c r="G28" i="47" s="1"/>
  <c r="E29" i="47"/>
  <c r="E30" i="47"/>
  <c r="C32" i="47"/>
  <c r="A33" i="47"/>
  <c r="F33" i="47"/>
  <c r="E36" i="47" s="1"/>
  <c r="H33" i="47"/>
  <c r="G35" i="47"/>
  <c r="E37" i="47"/>
  <c r="E16" i="47" l="1"/>
  <c r="E15" i="47"/>
  <c r="E23" i="47"/>
  <c r="E5" i="47"/>
</calcChain>
</file>

<file path=xl/comments1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10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11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2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3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4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5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6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7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8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comments9.xml><?xml version="1.0" encoding="utf-8"?>
<comments xmlns="http://schemas.openxmlformats.org/spreadsheetml/2006/main">
  <authors>
    <author>緒方 秀亘</author>
  </authors>
  <commentList>
    <comment ref="M2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設計変更列を使用する場合は、列名の上部にある、＋(グループ)を展開し、不要な列を非表示または削除して下さい。</t>
        </r>
      </text>
    </comment>
  </commentList>
</comments>
</file>

<file path=xl/sharedStrings.xml><?xml version="1.0" encoding="utf-8"?>
<sst xmlns="http://schemas.openxmlformats.org/spreadsheetml/2006/main" count="1158" uniqueCount="337">
  <si>
    <t>積算用
単位</t>
  </si>
  <si>
    <t>合計</t>
  </si>
  <si>
    <t>備　　　　考</t>
  </si>
  <si>
    <t>当初設計</t>
    <rPh sb="0" eb="2">
      <t>トウショ</t>
    </rPh>
    <rPh sb="2" eb="4">
      <t>セッケイ</t>
    </rPh>
    <phoneticPr fontId="6"/>
  </si>
  <si>
    <t>第○回設計変更</t>
    <rPh sb="0" eb="1">
      <t>ダイ</t>
    </rPh>
    <rPh sb="2" eb="3">
      <t>カイ</t>
    </rPh>
    <rPh sb="3" eb="5">
      <t>セッケイ</t>
    </rPh>
    <rPh sb="5" eb="7">
      <t>ヘンコウ</t>
    </rPh>
    <phoneticPr fontId="6"/>
  </si>
  <si>
    <t/>
  </si>
  <si>
    <t>体系化数量集計表</t>
    <rPh sb="7" eb="8">
      <t>ヒョウ</t>
    </rPh>
    <phoneticPr fontId="5"/>
  </si>
  <si>
    <t>当初</t>
    <rPh sb="0" eb="2">
      <t>トウショ</t>
    </rPh>
    <phoneticPr fontId="6"/>
  </si>
  <si>
    <t>内　　訳
数量表
別　　紙</t>
    <phoneticPr fontId="6"/>
  </si>
  <si>
    <t>　　数　　量　　集　　計　　表</t>
    <phoneticPr fontId="6"/>
  </si>
  <si>
    <t>数　　量　　区　　分</t>
    <phoneticPr fontId="6"/>
  </si>
  <si>
    <t>内　訳　数　量　表</t>
  </si>
  <si>
    <t>項　　　　　目</t>
  </si>
  <si>
    <t>規     格</t>
  </si>
  <si>
    <t>数  量  区  分</t>
  </si>
  <si>
    <t>単 位</t>
  </si>
  <si>
    <t>数　　　　量</t>
  </si>
  <si>
    <t>備     考</t>
  </si>
  <si>
    <t>全　体</t>
  </si>
  <si>
    <t xml:space="preserve"> レベル3
(種　　別)</t>
    <phoneticPr fontId="6"/>
  </si>
  <si>
    <r>
      <t>レベル4</t>
    </r>
    <r>
      <rPr>
        <sz val="9"/>
        <color rgb="FFFFFF00"/>
        <rFont val="ＭＳ Ｐゴシック"/>
        <family val="3"/>
        <charset val="128"/>
      </rPr>
      <t>l</t>
    </r>
    <r>
      <rPr>
        <sz val="9"/>
        <rFont val="ＭＳ Ｐゴシック"/>
        <family val="3"/>
        <charset val="128"/>
      </rPr>
      <t xml:space="preserve">
(細　　目)</t>
    </r>
    <phoneticPr fontId="6"/>
  </si>
  <si>
    <t>レベル6
(積算要素)</t>
    <rPh sb="6" eb="8">
      <t>セキサン</t>
    </rPh>
    <rPh sb="8" eb="10">
      <t>ヨウソ</t>
    </rPh>
    <phoneticPr fontId="6"/>
  </si>
  <si>
    <t>レベル1
(工 事 区 分)</t>
    <phoneticPr fontId="6"/>
  </si>
  <si>
    <t>レベル2
(工　　種)</t>
    <phoneticPr fontId="6"/>
  </si>
  <si>
    <t>レベル5
(規　　格)</t>
    <phoneticPr fontId="6"/>
  </si>
  <si>
    <t>第○回</t>
    <rPh sb="0" eb="1">
      <t>ダイ</t>
    </rPh>
    <rPh sb="2" eb="3">
      <t>カイ</t>
    </rPh>
    <phoneticPr fontId="6"/>
  </si>
  <si>
    <t>数位</t>
    <rPh sb="0" eb="2">
      <t>スウイ</t>
    </rPh>
    <phoneticPr fontId="6"/>
  </si>
  <si>
    <t>桁数</t>
    <rPh sb="0" eb="1">
      <t>ケタ</t>
    </rPh>
    <rPh sb="1" eb="2">
      <t>スウ</t>
    </rPh>
    <phoneticPr fontId="6"/>
  </si>
  <si>
    <t>数位入力
[100，10，1，0.1，0.01]</t>
    <rPh sb="0" eb="2">
      <t>スウイ</t>
    </rPh>
    <phoneticPr fontId="6"/>
  </si>
  <si>
    <t>数量集計表名</t>
    <rPh sb="0" eb="2">
      <t>スウリョウ</t>
    </rPh>
    <rPh sb="2" eb="5">
      <t>シュウケイヒョウ</t>
    </rPh>
    <rPh sb="5" eb="6">
      <t>メイ</t>
    </rPh>
    <phoneticPr fontId="6"/>
  </si>
  <si>
    <t>数量集計表コード</t>
    <rPh sb="0" eb="5">
      <t>スウリョウシュウケイヒョウ</t>
    </rPh>
    <phoneticPr fontId="6"/>
  </si>
  <si>
    <t>内容</t>
    <rPh sb="0" eb="2">
      <t>ナイヨウ</t>
    </rPh>
    <phoneticPr fontId="6"/>
  </si>
  <si>
    <t>項目</t>
    <rPh sb="0" eb="2">
      <t>コウモク</t>
    </rPh>
    <phoneticPr fontId="6"/>
  </si>
  <si>
    <t>※このシートは削除しないでください</t>
    <rPh sb="7" eb="9">
      <t>サクジョ</t>
    </rPh>
    <phoneticPr fontId="6"/>
  </si>
  <si>
    <t>グループ名</t>
    <rPh sb="4" eb="5">
      <t>メイ</t>
    </rPh>
    <phoneticPr fontId="6"/>
  </si>
  <si>
    <t>ユーザー名</t>
    <rPh sb="4" eb="5">
      <t>メイ</t>
    </rPh>
    <phoneticPr fontId="6"/>
  </si>
  <si>
    <t>00003275-000</t>
    <phoneticPr fontId="2"/>
  </si>
  <si>
    <t>建設管理課提出サンプル工事</t>
    <phoneticPr fontId="2"/>
  </si>
  <si>
    <t>北海道建設技術センター</t>
    <phoneticPr fontId="2"/>
  </si>
  <si>
    <t>乗田　出</t>
    <phoneticPr fontId="2"/>
  </si>
  <si>
    <t>道路改良</t>
    <phoneticPr fontId="2"/>
  </si>
  <si>
    <t>道路土工</t>
    <phoneticPr fontId="2"/>
  </si>
  <si>
    <t>掘削工_x000D_
[流用土Ⅰ]</t>
    <phoneticPr fontId="2"/>
  </si>
  <si>
    <t>掘削</t>
    <phoneticPr fontId="2"/>
  </si>
  <si>
    <t>土質：土砂</t>
    <phoneticPr fontId="2"/>
  </si>
  <si>
    <t>m3</t>
    <phoneticPr fontId="2"/>
  </si>
  <si>
    <t>土質</t>
    <phoneticPr fontId="2"/>
  </si>
  <si>
    <t>土砂</t>
    <phoneticPr fontId="2"/>
  </si>
  <si>
    <t>施工方法</t>
    <phoneticPr fontId="2"/>
  </si>
  <si>
    <t>ｵｰﾌﾟﾝｶｯﾄ</t>
    <phoneticPr fontId="2"/>
  </si>
  <si>
    <t>押土の有無</t>
    <phoneticPr fontId="2"/>
  </si>
  <si>
    <t>押土無し</t>
    <phoneticPr fontId="2"/>
  </si>
  <si>
    <t>障害の有無</t>
    <phoneticPr fontId="2"/>
  </si>
  <si>
    <t>障害無し</t>
    <phoneticPr fontId="2"/>
  </si>
  <si>
    <t>施工数量</t>
    <phoneticPr fontId="2"/>
  </si>
  <si>
    <t>50,000m3未満</t>
    <phoneticPr fontId="2"/>
  </si>
  <si>
    <t>掘削工_x000D_
[流用土Ⅱ]</t>
    <phoneticPr fontId="2"/>
  </si>
  <si>
    <t>土砂等運搬</t>
    <phoneticPr fontId="2"/>
  </si>
  <si>
    <t>土質：土砂、運搬距離：0.3㎞以下</t>
    <phoneticPr fontId="2"/>
  </si>
  <si>
    <t>土砂等発生現場</t>
    <phoneticPr fontId="2"/>
  </si>
  <si>
    <t>標準</t>
    <phoneticPr fontId="2"/>
  </si>
  <si>
    <t>積込機種･規格</t>
    <phoneticPr fontId="2"/>
  </si>
  <si>
    <t>ﾊﾞｯｸﾎｳ山積0.8m3(平積0.6m3)</t>
    <phoneticPr fontId="2"/>
  </si>
  <si>
    <t>土砂(岩塊･玉石混り土含む)</t>
    <phoneticPr fontId="2"/>
  </si>
  <si>
    <t>DID区間の有無</t>
    <phoneticPr fontId="2"/>
  </si>
  <si>
    <t>DID区間無</t>
    <phoneticPr fontId="2"/>
  </si>
  <si>
    <t>運搬距離</t>
    <phoneticPr fontId="2"/>
  </si>
  <si>
    <t>0.3km以下</t>
    <phoneticPr fontId="2"/>
  </si>
  <si>
    <t>掘削工_x000D_
[残土Ⅰ]</t>
    <phoneticPr fontId="2"/>
  </si>
  <si>
    <t>2.0km以下</t>
    <phoneticPr fontId="2"/>
  </si>
  <si>
    <t>整地</t>
    <phoneticPr fontId="2"/>
  </si>
  <si>
    <t>作業区分</t>
    <phoneticPr fontId="2"/>
  </si>
  <si>
    <t>残土受入れ地での処理</t>
    <phoneticPr fontId="2"/>
  </si>
  <si>
    <t>路体盛土工_x000D_
[流用土Ⅰ]</t>
    <phoneticPr fontId="2"/>
  </si>
  <si>
    <t>路体(築堤)盛土</t>
    <phoneticPr fontId="2"/>
  </si>
  <si>
    <t>施工幅員</t>
    <phoneticPr fontId="2"/>
  </si>
  <si>
    <t>4.0m以上</t>
    <phoneticPr fontId="2"/>
  </si>
  <si>
    <t>作業形態</t>
    <phoneticPr fontId="2"/>
  </si>
  <si>
    <t>敷均し+締固め</t>
    <phoneticPr fontId="2"/>
  </si>
  <si>
    <t>10,000m3未満</t>
    <phoneticPr fontId="2"/>
  </si>
  <si>
    <t>路床盛土工_x000D_
[流用土Ⅰ]</t>
    <phoneticPr fontId="2"/>
  </si>
  <si>
    <t>路床盛土</t>
    <phoneticPr fontId="2"/>
  </si>
  <si>
    <t>平均幅員</t>
    <phoneticPr fontId="2"/>
  </si>
  <si>
    <t>法面整形工</t>
    <phoneticPr fontId="2"/>
  </si>
  <si>
    <t>法面整形(切土部)</t>
    <phoneticPr fontId="2"/>
  </si>
  <si>
    <t>法面整形</t>
    <phoneticPr fontId="2"/>
  </si>
  <si>
    <t>m2</t>
    <phoneticPr fontId="2"/>
  </si>
  <si>
    <t>整形箇所</t>
    <phoneticPr fontId="2"/>
  </si>
  <si>
    <t>切土部</t>
    <phoneticPr fontId="2"/>
  </si>
  <si>
    <t>現場制約の有無</t>
    <phoneticPr fontId="2"/>
  </si>
  <si>
    <t>現場制約無し</t>
    <phoneticPr fontId="2"/>
  </si>
  <si>
    <t>ﾚｷ質土､砂及び砂質土､粘性土</t>
    <phoneticPr fontId="2"/>
  </si>
  <si>
    <t>法面整形(盛土部)</t>
    <phoneticPr fontId="2"/>
  </si>
  <si>
    <t>盛土部</t>
    <phoneticPr fontId="2"/>
  </si>
  <si>
    <t>法面締固めの有無</t>
    <phoneticPr fontId="2"/>
  </si>
  <si>
    <t>法面締固め無し</t>
    <phoneticPr fontId="2"/>
  </si>
  <si>
    <t>路面工内法面整形</t>
    <phoneticPr fontId="2"/>
  </si>
  <si>
    <t>残土処理工</t>
    <phoneticPr fontId="2"/>
  </si>
  <si>
    <t>ﾊﾞｯｸﾎｳ山積0.45m3(平積0.35m3)</t>
    <phoneticPr fontId="2"/>
  </si>
  <si>
    <t>法面工</t>
    <phoneticPr fontId="2"/>
  </si>
  <si>
    <t>植生工</t>
    <phoneticPr fontId="2"/>
  </si>
  <si>
    <t>腐植酸種子散布</t>
    <phoneticPr fontId="2"/>
  </si>
  <si>
    <t>有機材種子散布</t>
    <phoneticPr fontId="2"/>
  </si>
  <si>
    <t>張芝</t>
    <phoneticPr fontId="2"/>
  </si>
  <si>
    <t>芝区分：生芝（土工用栽培芝）</t>
    <phoneticPr fontId="2"/>
  </si>
  <si>
    <t>法覆基材工</t>
    <phoneticPr fontId="2"/>
  </si>
  <si>
    <t>すき取り土法覆基材</t>
    <phoneticPr fontId="2"/>
  </si>
  <si>
    <t>1-1</t>
    <phoneticPr fontId="2"/>
  </si>
  <si>
    <t>かご工</t>
    <phoneticPr fontId="2"/>
  </si>
  <si>
    <t>ふとんかご</t>
    <phoneticPr fontId="2"/>
  </si>
  <si>
    <t>高さ：50㎝、幅：120㎝、線径：4.0㎜、ｼｰﾄ種類：不織布、詰石種類：玉石</t>
    <phoneticPr fontId="2"/>
  </si>
  <si>
    <t>ｍ</t>
    <phoneticPr fontId="2"/>
  </si>
  <si>
    <t>設置</t>
    <phoneticPr fontId="2"/>
  </si>
  <si>
    <t>ふとんかご種別</t>
    <phoneticPr fontId="2"/>
  </si>
  <si>
    <t>ｽﾛｰﾌﾟ式</t>
    <phoneticPr fontId="2"/>
  </si>
  <si>
    <t>ふとんかご規格</t>
    <phoneticPr fontId="2"/>
  </si>
  <si>
    <t>50cm×120cm</t>
    <phoneticPr fontId="2"/>
  </si>
  <si>
    <t>軽量盛土工</t>
    <phoneticPr fontId="2"/>
  </si>
  <si>
    <t>軽量盛土</t>
    <phoneticPr fontId="2"/>
  </si>
  <si>
    <t>発泡ｽﾁﾛｰﾙﾌﾞﾛｯｸ規格：D-20</t>
    <phoneticPr fontId="2"/>
  </si>
  <si>
    <t>2-1</t>
    <phoneticPr fontId="2"/>
  </si>
  <si>
    <t>ｺﾝｸﾘｰﾄ床版</t>
    <phoneticPr fontId="2"/>
  </si>
  <si>
    <t>厚さ：10㎝、ｺﾝｸﾘｰﾄ配合記号：C-4、ｾﾒﾝﾄ種別：混合ｾﾒﾝﾄ（B種）</t>
    <phoneticPr fontId="2"/>
  </si>
  <si>
    <t>2-2</t>
    <phoneticPr fontId="2"/>
  </si>
  <si>
    <t>裏込砕石</t>
    <phoneticPr fontId="2"/>
  </si>
  <si>
    <t>種類：0～80㎜級切込砂利</t>
    <phoneticPr fontId="2"/>
  </si>
  <si>
    <t>裏込砕石(軽量盛土)</t>
    <phoneticPr fontId="2"/>
  </si>
  <si>
    <t>盛土高</t>
    <phoneticPr fontId="2"/>
  </si>
  <si>
    <t>6m以下</t>
    <phoneticPr fontId="2"/>
  </si>
  <si>
    <t>砕石の種類</t>
    <phoneticPr fontId="2"/>
  </si>
  <si>
    <t>砕石各種</t>
    <phoneticPr fontId="2"/>
  </si>
  <si>
    <t>擁壁工</t>
    <phoneticPr fontId="2"/>
  </si>
  <si>
    <t>作業土工</t>
    <phoneticPr fontId="2"/>
  </si>
  <si>
    <t>床掘り</t>
    <phoneticPr fontId="2"/>
  </si>
  <si>
    <t>土質区分</t>
    <phoneticPr fontId="2"/>
  </si>
  <si>
    <t>土留方式の種類</t>
    <phoneticPr fontId="2"/>
  </si>
  <si>
    <t>無し</t>
    <phoneticPr fontId="2"/>
  </si>
  <si>
    <t>埋戻し</t>
    <phoneticPr fontId="2"/>
  </si>
  <si>
    <t>最大埋戻幅1m以上4m未満</t>
    <phoneticPr fontId="2"/>
  </si>
  <si>
    <t>基面整正</t>
    <phoneticPr fontId="2"/>
  </si>
  <si>
    <t>場所打擁壁工(構造物単位)</t>
    <phoneticPr fontId="2"/>
  </si>
  <si>
    <t>逆T型擁壁</t>
    <phoneticPr fontId="2"/>
  </si>
  <si>
    <t>本体ｺﾝｸﾘｰﾄ配合記号：RC-2-1、ｾﾒﾝﾄ種別：混合ｾﾒﾝﾄ（B種）、高さ：4.0m</t>
    <phoneticPr fontId="2"/>
  </si>
  <si>
    <t>ｺﾝｸﾘｰﾄ規格</t>
    <phoneticPr fontId="2"/>
  </si>
  <si>
    <t>生ｺﾝｸﾘｰﾄ各種</t>
    <phoneticPr fontId="2"/>
  </si>
  <si>
    <t>鉄筋量区分</t>
    <phoneticPr fontId="2"/>
  </si>
  <si>
    <t>0.04t/m3以上0.06t/m3未満</t>
    <phoneticPr fontId="2"/>
  </si>
  <si>
    <t>鉄筋工の労務補正</t>
    <phoneticPr fontId="2"/>
  </si>
  <si>
    <t>標準(1.0)</t>
    <phoneticPr fontId="2"/>
  </si>
  <si>
    <t>基礎砕石の有無</t>
    <phoneticPr fontId="2"/>
  </si>
  <si>
    <t>有り</t>
    <phoneticPr fontId="2"/>
  </si>
  <si>
    <t>均しｺﾝｸﾘｰﾄの有無</t>
    <phoneticPr fontId="2"/>
  </si>
  <si>
    <t>養生工の種類</t>
    <phoneticPr fontId="2"/>
  </si>
  <si>
    <t>一般養生</t>
    <phoneticPr fontId="2"/>
  </si>
  <si>
    <t>圧送管延長距離区分</t>
    <phoneticPr fontId="2"/>
  </si>
  <si>
    <t>延長無し</t>
    <phoneticPr fontId="2"/>
  </si>
  <si>
    <t>排水構造物工</t>
    <phoneticPr fontId="2"/>
  </si>
  <si>
    <t>平均施工幅1m以上2m未満</t>
    <phoneticPr fontId="2"/>
  </si>
  <si>
    <t>最大埋戻幅1m未満</t>
    <phoneticPr fontId="2"/>
  </si>
  <si>
    <t>側溝工</t>
    <phoneticPr fontId="2"/>
  </si>
  <si>
    <t>ﾌﾟﾚｷｬｽﾄU型側溝</t>
    <phoneticPr fontId="2"/>
  </si>
  <si>
    <t>側溝種類：U-300B</t>
    <phoneticPr fontId="2"/>
  </si>
  <si>
    <t>管渠工</t>
    <phoneticPr fontId="2"/>
  </si>
  <si>
    <t>暗渠排水管［導水管］</t>
    <phoneticPr fontId="2"/>
  </si>
  <si>
    <t>管種別：合成樹脂波状管、管径：φ200㎜</t>
    <phoneticPr fontId="2"/>
  </si>
  <si>
    <t>暗渠排水管</t>
    <phoneticPr fontId="2"/>
  </si>
  <si>
    <t>据付</t>
    <phoneticPr fontId="2"/>
  </si>
  <si>
    <t>管種別</t>
    <phoneticPr fontId="2"/>
  </si>
  <si>
    <t>波状管及び網状管</t>
    <phoneticPr fontId="2"/>
  </si>
  <si>
    <t>呼び径</t>
    <phoneticPr fontId="2"/>
  </si>
  <si>
    <t>200～400mm</t>
    <phoneticPr fontId="2"/>
  </si>
  <si>
    <t>継手材料費</t>
    <phoneticPr fontId="2"/>
  </si>
  <si>
    <t>要</t>
    <phoneticPr fontId="2"/>
  </si>
  <si>
    <t>鉄筋ｺﾝｸﾘｰﾄ台付管［高圧管］</t>
    <phoneticPr fontId="2"/>
  </si>
  <si>
    <t>管径：φ450㎜、管種別：1種管、基礎形式：砂利基礎（t=20㎝）</t>
    <phoneticPr fontId="2"/>
  </si>
  <si>
    <t>鉄筋ｺﾝｸﾘｰﾄ台付管</t>
    <phoneticPr fontId="2"/>
  </si>
  <si>
    <t>管径</t>
    <phoneticPr fontId="2"/>
  </si>
  <si>
    <t>450mm</t>
    <phoneticPr fontId="2"/>
  </si>
  <si>
    <t>鉄筋ｺﾝｸﾘｰﾄ管</t>
    <phoneticPr fontId="2"/>
  </si>
  <si>
    <t>管径：φ450㎜、管種別：1種管、基礎形式：砂利基礎60°支承</t>
    <phoneticPr fontId="2"/>
  </si>
  <si>
    <t>3-1</t>
    <phoneticPr fontId="2"/>
  </si>
  <si>
    <t>集水桝･ﾏﾝﾎｰﾙ工</t>
    <phoneticPr fontId="2"/>
  </si>
  <si>
    <t>ﾌﾟﾚｷｬｽﾄ街渠桝</t>
    <phoneticPr fontId="2"/>
  </si>
  <si>
    <t>ﾌﾟﾚｷｬｽﾄ材種類：Ⅱ-D下部桝、作業区分：設置、製品質量：614㎏</t>
    <phoneticPr fontId="2"/>
  </si>
  <si>
    <t>ﾌﾟﾚｷｬｽﾄ集水桝</t>
    <phoneticPr fontId="2"/>
  </si>
  <si>
    <t>箇所</t>
    <phoneticPr fontId="2"/>
  </si>
  <si>
    <t>製品質量(kg/基)</t>
    <phoneticPr fontId="2"/>
  </si>
  <si>
    <t>400kgを超え800kg以下</t>
    <phoneticPr fontId="2"/>
  </si>
  <si>
    <t>ﾌﾟﾚｷｬｽﾄ材種類：Ⅰ-A下部桝、作業区分：設置、製品質量：759㎏</t>
    <phoneticPr fontId="2"/>
  </si>
  <si>
    <t>800kgを超え1200kg以下</t>
    <phoneticPr fontId="2"/>
  </si>
  <si>
    <t>蓋</t>
    <phoneticPr fontId="2"/>
  </si>
  <si>
    <t>蓋種類：鋼製・T-25・Ⅱ-D下部桝用・普通目</t>
    <phoneticPr fontId="2"/>
  </si>
  <si>
    <t>枚</t>
    <phoneticPr fontId="2"/>
  </si>
  <si>
    <t>蓋種類：ｺﾝｸﾘｰﾄ製・Ⅰ-A下部桝用</t>
    <phoneticPr fontId="2"/>
  </si>
  <si>
    <t>地下排水工</t>
    <phoneticPr fontId="2"/>
  </si>
  <si>
    <t>地下排水［路床排水］</t>
    <phoneticPr fontId="2"/>
  </si>
  <si>
    <t>管種別：合成樹脂全面透水管、管径：φ150㎜、ﾌｨﾙﾀｰ材：0～80㎜級切込砂利</t>
    <phoneticPr fontId="2"/>
  </si>
  <si>
    <t>3-2</t>
    <phoneticPr fontId="2"/>
  </si>
  <si>
    <t>舗装工</t>
    <phoneticPr fontId="2"/>
  </si>
  <si>
    <t>舗装準備工</t>
    <phoneticPr fontId="2"/>
  </si>
  <si>
    <t>不陸整正</t>
    <phoneticPr fontId="2"/>
  </si>
  <si>
    <t>補足材料の有無</t>
    <phoneticPr fontId="2"/>
  </si>
  <si>
    <t>ｱｽﾌｧﾙﾄ舗装工</t>
    <phoneticPr fontId="2"/>
  </si>
  <si>
    <t>凍上抑制層（車道部）</t>
    <phoneticPr fontId="2"/>
  </si>
  <si>
    <t>路盤材種類：ｺﾝｸﾘｰﾄ再生骨材、路盤材規格：0～80㎜級、仕上り厚：40㎝</t>
    <phoneticPr fontId="2"/>
  </si>
  <si>
    <t>下層路盤(車道･路肩部)</t>
    <phoneticPr fontId="2"/>
  </si>
  <si>
    <t>平均厚さ</t>
    <phoneticPr fontId="2"/>
  </si>
  <si>
    <t>375mmを超え400mm以下</t>
    <phoneticPr fontId="2"/>
  </si>
  <si>
    <t>材料</t>
    <phoneticPr fontId="2"/>
  </si>
  <si>
    <t>路盤材(各種)</t>
    <phoneticPr fontId="2"/>
  </si>
  <si>
    <t>凍上抑制層（歩道部）</t>
    <phoneticPr fontId="2"/>
  </si>
  <si>
    <t>路盤材種類：ｺﾝｸﾘｰﾄ再生骨材、路盤材規格：0～80㎜級、仕上り厚：17㎝</t>
    <phoneticPr fontId="2"/>
  </si>
  <si>
    <t>下層路盤(歩道部)</t>
    <phoneticPr fontId="2"/>
  </si>
  <si>
    <t>125mmを超え175mm以下</t>
    <phoneticPr fontId="2"/>
  </si>
  <si>
    <t>路盤材種類：ｺﾝｸﾘｰﾄ再生骨材、路盤材規格：0～40㎜級、仕上り厚：30㎝</t>
    <phoneticPr fontId="2"/>
  </si>
  <si>
    <t>275mmを超え325mm以下</t>
    <phoneticPr fontId="2"/>
  </si>
  <si>
    <t>下層路盤(車道･路肩部)［縁石前］</t>
    <phoneticPr fontId="2"/>
  </si>
  <si>
    <t>路盤材種類：ｺﾝｸﾘｰﾄ再生骨材、路盤材規格：0～40㎜級、仕上り厚：5㎝</t>
    <phoneticPr fontId="2"/>
  </si>
  <si>
    <t>上層路盤(車道･路肩部)</t>
    <phoneticPr fontId="2"/>
  </si>
  <si>
    <t>25mm以上75mm以下</t>
    <phoneticPr fontId="2"/>
  </si>
  <si>
    <t>路盤材種類：ｺﾝｸﾘｰﾄ再生骨材、路盤材規格：0～40㎜級、仕上り厚：10㎝</t>
    <phoneticPr fontId="2"/>
  </si>
  <si>
    <t>75mmを超え125mm以下</t>
    <phoneticPr fontId="2"/>
  </si>
  <si>
    <t>装甲路肩路盤</t>
    <phoneticPr fontId="2"/>
  </si>
  <si>
    <t>路盤材種類：ｺﾝｸﾘｰﾄ再生骨材、路盤材規格：0～40㎜級、仕上り厚：9㎝</t>
    <phoneticPr fontId="2"/>
  </si>
  <si>
    <t>75mm以上125mm以下</t>
    <phoneticPr fontId="2"/>
  </si>
  <si>
    <t>路盤材種類：再生ｱｽﾌｧﾙﾄ安定処理（車道用）、再生合材混入率：50％、仕上り厚：5㎝</t>
    <phoneticPr fontId="2"/>
  </si>
  <si>
    <t>ｱｽﾌｧﾙﾄ混合物(各種)</t>
    <phoneticPr fontId="2"/>
  </si>
  <si>
    <t>45mm以上55mm以下</t>
    <phoneticPr fontId="2"/>
  </si>
  <si>
    <t>1.4m以上</t>
    <phoneticPr fontId="2"/>
  </si>
  <si>
    <t>瀝青材料種類</t>
    <phoneticPr fontId="2"/>
  </si>
  <si>
    <t>ﾌﾟﾗｲﾑｺｰﾄ PK-3</t>
    <phoneticPr fontId="2"/>
  </si>
  <si>
    <t>基層(車道･路肩部)</t>
    <phoneticPr fontId="2"/>
  </si>
  <si>
    <t>材料種類：再生粗粒度ｱｽﾌｧﾙﾄ混合物、再生合材混入率：50％、舗装厚：4㎝</t>
    <phoneticPr fontId="2"/>
  </si>
  <si>
    <t>1層当り平均仕上り厚</t>
    <phoneticPr fontId="2"/>
  </si>
  <si>
    <t>40.000 mm</t>
    <phoneticPr fontId="2"/>
  </si>
  <si>
    <t>ｱｽｺﾝ各種(2.30以上2.40t/m3未満)</t>
    <phoneticPr fontId="2"/>
  </si>
  <si>
    <t>ﾀｯｸｺｰﾄ PK-4</t>
    <phoneticPr fontId="2"/>
  </si>
  <si>
    <t>表層(車道･路肩部)</t>
    <phoneticPr fontId="2"/>
  </si>
  <si>
    <t>材料種類：再生密粒度ｱｽﾌｧﾙﾄ混合物、再生合材混入率：50％、舗装厚：3㎝</t>
    <phoneticPr fontId="2"/>
  </si>
  <si>
    <t>30.000 mm</t>
    <phoneticPr fontId="2"/>
  </si>
  <si>
    <t>表層(車道･路肩部)［装甲路肩］</t>
    <phoneticPr fontId="2"/>
  </si>
  <si>
    <t>表層(歩道部)</t>
    <phoneticPr fontId="2"/>
  </si>
  <si>
    <t>材料種類：再生細粒度ｱｽﾌｧﾙﾄ混合物（歩道用）、再生合材混入率：50％、舗装厚：3㎝</t>
    <phoneticPr fontId="2"/>
  </si>
  <si>
    <t>ｱｽｺﾝ各種(2.10以上2.20t/m3未満)</t>
    <phoneticPr fontId="2"/>
  </si>
  <si>
    <t>保護路肩舗装工</t>
    <phoneticPr fontId="2"/>
  </si>
  <si>
    <t>保護路肩粗粒材</t>
    <phoneticPr fontId="2"/>
  </si>
  <si>
    <t>種類：0～40㎜級ｺﾝｸﾘｰﾄ再生骨材、厚さ：10㎝</t>
    <phoneticPr fontId="2"/>
  </si>
  <si>
    <t>保護路肩舗装</t>
    <phoneticPr fontId="2"/>
  </si>
  <si>
    <t>種類：再生細粒度ｱｽﾌｧﾙﾄ混合物（保護路肩用）、再生合材混入率：50％、厚さ：3㎝</t>
    <phoneticPr fontId="2"/>
  </si>
  <si>
    <t>縁石工</t>
    <phoneticPr fontId="2"/>
  </si>
  <si>
    <t>歩車道境界ﾌﾞﾛｯｸ</t>
    <phoneticPr fontId="2"/>
  </si>
  <si>
    <t>ﾌﾞﾛｯｸ規格：車道用縁石Ⅰ型</t>
    <phoneticPr fontId="2"/>
  </si>
  <si>
    <t>ﾌﾞﾛｯｸ規格</t>
    <phoneticPr fontId="2"/>
  </si>
  <si>
    <t>各種(2000mm以下､50-550kg未満)</t>
    <phoneticPr fontId="2"/>
  </si>
  <si>
    <t>均し基礎ｺﾝｸﾘｰﾄ規格</t>
    <phoneticPr fontId="2"/>
  </si>
  <si>
    <t>養生工の有無</t>
    <phoneticPr fontId="2"/>
  </si>
  <si>
    <t>地先境界ﾌﾞﾛｯｸ</t>
    <phoneticPr fontId="2"/>
  </si>
  <si>
    <t>ﾌﾞﾛｯｸ規格：舗装止縁石</t>
    <phoneticPr fontId="2"/>
  </si>
  <si>
    <t>各種(600mm以下､50kg未満)</t>
    <phoneticPr fontId="2"/>
  </si>
  <si>
    <t>防護柵工</t>
    <phoneticPr fontId="2"/>
  </si>
  <si>
    <t>路側防護柵工</t>
    <phoneticPr fontId="2"/>
  </si>
  <si>
    <t>ｶﾞｰﾄﾞﾚｰﾙ</t>
    <phoneticPr fontId="2"/>
  </si>
  <si>
    <t>種類・規格：Gr-B2-4E（B種・積雪ﾗﾝｸ2・土中建込）、塗装区分：ﾒｯｷ</t>
    <phoneticPr fontId="2"/>
  </si>
  <si>
    <t>標識工</t>
    <phoneticPr fontId="2"/>
  </si>
  <si>
    <t>小型標識工</t>
    <phoneticPr fontId="2"/>
  </si>
  <si>
    <t>標識柱</t>
    <phoneticPr fontId="2"/>
  </si>
  <si>
    <t>形式：単柱式、規格：φ76.3㎜</t>
    <phoneticPr fontId="2"/>
  </si>
  <si>
    <t>基</t>
    <phoneticPr fontId="2"/>
  </si>
  <si>
    <t>標識板</t>
    <phoneticPr fontId="2"/>
  </si>
  <si>
    <t>標識板規格：警戒標識</t>
    <phoneticPr fontId="2"/>
  </si>
  <si>
    <t>区画線工</t>
    <phoneticPr fontId="2"/>
  </si>
  <si>
    <t>溶融式区画線</t>
    <phoneticPr fontId="2"/>
  </si>
  <si>
    <t>規格・仕様・区分：破線・白線・幅30㎝</t>
    <phoneticPr fontId="2"/>
  </si>
  <si>
    <t>ﾍﾟｲﾝﾄ式区画線</t>
    <phoneticPr fontId="2"/>
  </si>
  <si>
    <t>規格・仕様・区分：常温式・実線・白線・幅15㎝</t>
    <phoneticPr fontId="2"/>
  </si>
  <si>
    <t>規格・仕様・区分：常温式・破線・白線・幅15㎝</t>
    <phoneticPr fontId="2"/>
  </si>
  <si>
    <t>構造物撤去工</t>
    <phoneticPr fontId="2"/>
  </si>
  <si>
    <t>構造物取壊し工</t>
    <phoneticPr fontId="2"/>
  </si>
  <si>
    <t>ｺﾝｸﾘｰﾄ構造物取壊し</t>
    <phoneticPr fontId="2"/>
  </si>
  <si>
    <t>構造物区分：無筋構造物</t>
    <phoneticPr fontId="2"/>
  </si>
  <si>
    <t>舗装版切断</t>
    <phoneticPr fontId="2"/>
  </si>
  <si>
    <t>舗装版種別：ｱｽﾌｧﾙﾄ、舗装版厚：15㎝以下</t>
    <phoneticPr fontId="2"/>
  </si>
  <si>
    <t>舗装版種別</t>
    <phoneticPr fontId="2"/>
  </si>
  <si>
    <t>ｱｽﾌｧﾙﾄ舗装版</t>
    <phoneticPr fontId="2"/>
  </si>
  <si>
    <t>ｱｽﾌｧﾙﾄ舗装版厚</t>
    <phoneticPr fontId="2"/>
  </si>
  <si>
    <t>15cm以下</t>
    <phoneticPr fontId="2"/>
  </si>
  <si>
    <t>舗装版破砕</t>
    <phoneticPr fontId="2"/>
  </si>
  <si>
    <t>舗装版種別：ｱｽﾌｧﾙﾄ、舗装版厚：10㎝以下</t>
    <phoneticPr fontId="2"/>
  </si>
  <si>
    <t>障害等の有無</t>
    <phoneticPr fontId="2"/>
  </si>
  <si>
    <t>騒音振動対策</t>
    <phoneticPr fontId="2"/>
  </si>
  <si>
    <t>不要</t>
    <phoneticPr fontId="2"/>
  </si>
  <si>
    <t>舗装版厚</t>
    <phoneticPr fontId="2"/>
  </si>
  <si>
    <t>10cm以下</t>
    <phoneticPr fontId="2"/>
  </si>
  <si>
    <t>積込作業の有無</t>
    <phoneticPr fontId="2"/>
  </si>
  <si>
    <t>運搬処理工</t>
    <phoneticPr fontId="2"/>
  </si>
  <si>
    <t>殻運搬</t>
    <phoneticPr fontId="2"/>
  </si>
  <si>
    <t>殻発生作業</t>
    <phoneticPr fontId="2"/>
  </si>
  <si>
    <t>Co(無筋･鉄筋)構造物とりこわし</t>
    <phoneticPr fontId="2"/>
  </si>
  <si>
    <t>積込工法区分</t>
    <phoneticPr fontId="2"/>
  </si>
  <si>
    <t>機械積込</t>
    <phoneticPr fontId="2"/>
  </si>
  <si>
    <t>殻処分</t>
    <phoneticPr fontId="2"/>
  </si>
  <si>
    <t>殻種別：ｺﾝｸﾘｰﾄ殻（無筋）</t>
    <phoneticPr fontId="2"/>
  </si>
  <si>
    <t>殻種別：ｱｽﾌｧﾙﾄ殻（車道部）</t>
    <phoneticPr fontId="2"/>
  </si>
  <si>
    <t>殻種別：汚泥（切断水）</t>
    <phoneticPr fontId="2"/>
  </si>
  <si>
    <t>すき取り土運搬</t>
    <phoneticPr fontId="2"/>
  </si>
  <si>
    <t>運搬距離1.2㎞以下、良好</t>
    <phoneticPr fontId="2"/>
  </si>
  <si>
    <t>すき取り土仮置･整形</t>
    <phoneticPr fontId="2"/>
  </si>
  <si>
    <t>すき取り土積込</t>
    <phoneticPr fontId="2"/>
  </si>
  <si>
    <t>すき取り土張付</t>
    <phoneticPr fontId="2"/>
  </si>
  <si>
    <t>発泡ｽﾁﾛｰﾙ設置</t>
    <phoneticPr fontId="2"/>
  </si>
  <si>
    <t>雑工種：雑工種無し</t>
    <phoneticPr fontId="2"/>
  </si>
  <si>
    <t>材料費（個）</t>
    <phoneticPr fontId="2"/>
  </si>
  <si>
    <t>緊結金具</t>
    <phoneticPr fontId="2"/>
  </si>
  <si>
    <t>個</t>
    <phoneticPr fontId="2"/>
  </si>
  <si>
    <t>C-4、混合ｾﾒﾝﾄ（B種）、溶接金網φ6×150×150㎜</t>
    <phoneticPr fontId="2"/>
  </si>
  <si>
    <t>生ｺﾝｸﾘｰﾄ規格：生ｺﾝｸﾘｰﾄ各種、養生工：一般養生、圧送管延長距離区分：延長無し、床版厚さ区分：10cm、溶接金網規格：溶接金網各種</t>
    <phoneticPr fontId="2"/>
  </si>
  <si>
    <t>鉄筋ｺﾝｸﾘｰﾄ管(1種管)据付･撤去</t>
    <phoneticPr fontId="2"/>
  </si>
  <si>
    <t>基礎砕石</t>
    <phoneticPr fontId="2"/>
  </si>
  <si>
    <t>0～40㎜級ｺﾝｸﾘｰﾄ再生骨材、換算厚27㎝</t>
    <phoneticPr fontId="2"/>
  </si>
  <si>
    <t>砕石の厚さ：22.5cm超27.5cm以下、砕石の種類：砕石各種</t>
    <phoneticPr fontId="2"/>
  </si>
  <si>
    <t>合成樹脂全面透水管、φ150㎜</t>
    <phoneticPr fontId="2"/>
  </si>
  <si>
    <t>作業区分：据付、管種別：波状管及び網状管、呼び径：50～150mm、継手材料費：要</t>
    <phoneticPr fontId="2"/>
  </si>
  <si>
    <t>ﾌｨﾙﾀｰ材</t>
    <phoneticPr fontId="2"/>
  </si>
  <si>
    <t>0～80㎜級切込砂利</t>
    <phoneticPr fontId="2"/>
  </si>
  <si>
    <t>ﾌｨﾙﾀｰ材の種類：砕石各種</t>
    <phoneticPr fontId="2"/>
  </si>
  <si>
    <t>北海道○○建設管理部</t>
    <phoneticPr fontId="2"/>
  </si>
  <si>
    <t>サンプル工事（道路改良）</t>
    <rPh sb="7" eb="9">
      <t>ドウロ</t>
    </rPh>
    <rPh sb="9" eb="11">
      <t>カイリョウ</t>
    </rPh>
    <phoneticPr fontId="2"/>
  </si>
  <si>
    <t>平成○○年度</t>
    <phoneticPr fontId="2"/>
  </si>
  <si>
    <t>土砂等運搬
［0.8m3級ﾊﾞｯｸﾎｳ］</t>
    <phoneticPr fontId="2"/>
  </si>
  <si>
    <t>土砂等運搬
［0.45m3級ﾊﾞｯｸﾎｳ］</t>
    <phoneticPr fontId="2"/>
  </si>
  <si>
    <t>ﾌﾟﾚｷｬｽﾄ材種類：Ⅰ-A下部桝+中間桝（h=200㎜）、作業区分：設置、製品質量：759㎏+179㎏=938㎏</t>
    <phoneticPr fontId="2"/>
  </si>
  <si>
    <t>D-20</t>
    <phoneticPr fontId="6"/>
  </si>
  <si>
    <t>土質：土砂、運搬距離：2.0㎞</t>
    <phoneticPr fontId="2"/>
  </si>
  <si>
    <t>厚さ：15㎝、運搬距離：1.2㎞以下</t>
    <phoneticPr fontId="2"/>
  </si>
  <si>
    <t>殻種別：ｺﾝｸﾘｰﾄ殻（無筋）、運搬距離：2.0㎞</t>
    <phoneticPr fontId="2"/>
  </si>
  <si>
    <t>殻種別：ｱｽﾌｧﾙﾄ殻、運搬距離：2.0㎞</t>
    <phoneticPr fontId="2"/>
  </si>
  <si>
    <t>φ450㎜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</si>
</sst>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.0_ "/>
    <numFmt numFmtId="177" formatCode="0.0_ "/>
    <numFmt numFmtId="178" formatCode="0_);[Red]\(0\)"/>
    <numFmt numFmtId="179" formatCode="General\ &quot;ｍ当り&quot;"/>
    <numFmt numFmtId="180" formatCode="#,##0.0###"/>
    <numFmt numFmtId="181" formatCode="[&gt;=1000]#,###;General"/>
  </numFmts>
  <fonts count="2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rgb="FF000000"/>
      <name val="Times New Roman"/>
      <family val="1"/>
    </font>
    <font>
      <b/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color rgb="FFFFFF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20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4" fillId="0" borderId="0"/>
    <xf numFmtId="0" fontId="3" fillId="0" borderId="0">
      <alignment vertical="center"/>
    </xf>
    <xf numFmtId="0" fontId="13" fillId="0" borderId="0">
      <alignment vertical="center"/>
    </xf>
    <xf numFmtId="0" fontId="3" fillId="0" borderId="0"/>
    <xf numFmtId="0" fontId="3" fillId="0" borderId="0">
      <alignment vertical="center"/>
    </xf>
    <xf numFmtId="0" fontId="2" fillId="0" borderId="0">
      <alignment vertical="center"/>
    </xf>
    <xf numFmtId="0" fontId="14" fillId="0" borderId="0"/>
    <xf numFmtId="0" fontId="3" fillId="0" borderId="0">
      <alignment vertical="center"/>
    </xf>
    <xf numFmtId="0" fontId="1" fillId="0" borderId="0">
      <alignment vertical="center"/>
    </xf>
  </cellStyleXfs>
  <cellXfs count="162">
    <xf numFmtId="0" fontId="0" fillId="0" borderId="0" xfId="0"/>
    <xf numFmtId="49" fontId="7" fillId="0" borderId="0" xfId="0" applyNumberFormat="1" applyFont="1" applyAlignment="1"/>
    <xf numFmtId="0" fontId="7" fillId="0" borderId="0" xfId="0" applyFont="1" applyAlignment="1"/>
    <xf numFmtId="49" fontId="7" fillId="0" borderId="0" xfId="0" applyNumberFormat="1" applyFont="1" applyAlignment="1">
      <alignment horizontal="centerContinuous"/>
    </xf>
    <xf numFmtId="49" fontId="5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left" vertical="center"/>
    </xf>
    <xf numFmtId="176" fontId="5" fillId="0" borderId="0" xfId="1" applyNumberFormat="1" applyFont="1" applyFill="1" applyBorder="1" applyAlignment="1">
      <alignment horizontal="left" vertical="center"/>
    </xf>
    <xf numFmtId="49" fontId="5" fillId="0" borderId="0" xfId="1" applyNumberFormat="1" applyFont="1" applyFill="1" applyBorder="1" applyAlignment="1">
      <alignment vertical="center"/>
    </xf>
    <xf numFmtId="49" fontId="5" fillId="2" borderId="2" xfId="1" applyNumberFormat="1" applyFont="1" applyFill="1" applyBorder="1" applyAlignment="1">
      <alignment vertical="center"/>
    </xf>
    <xf numFmtId="49" fontId="5" fillId="0" borderId="5" xfId="1" applyNumberFormat="1" applyFont="1" applyFill="1" applyBorder="1" applyAlignment="1">
      <alignment horizontal="left" vertical="center"/>
    </xf>
    <xf numFmtId="49" fontId="5" fillId="0" borderId="5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right" vertical="center"/>
    </xf>
    <xf numFmtId="176" fontId="5" fillId="0" borderId="5" xfId="1" applyNumberFormat="1" applyFont="1" applyFill="1" applyBorder="1" applyAlignment="1">
      <alignment horizontal="left" vertical="center"/>
    </xf>
    <xf numFmtId="176" fontId="5" fillId="3" borderId="8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/>
    </xf>
    <xf numFmtId="0" fontId="5" fillId="0" borderId="0" xfId="1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>
      <alignment horizontal="center" vertical="center"/>
    </xf>
    <xf numFmtId="176" fontId="5" fillId="0" borderId="0" xfId="1" applyNumberFormat="1" applyFont="1" applyFill="1" applyBorder="1" applyAlignment="1">
      <alignment horizontal="right" vertical="center"/>
    </xf>
    <xf numFmtId="49" fontId="5" fillId="2" borderId="13" xfId="1" applyNumberFormat="1" applyFont="1" applyFill="1" applyBorder="1" applyAlignment="1">
      <alignment vertical="center" shrinkToFit="1"/>
    </xf>
    <xf numFmtId="0" fontId="12" fillId="0" borderId="22" xfId="1" applyNumberFormat="1" applyFont="1" applyFill="1" applyBorder="1" applyAlignment="1">
      <alignment horizontal="center" vertical="center" shrinkToFit="1"/>
    </xf>
    <xf numFmtId="0" fontId="12" fillId="0" borderId="12" xfId="1" applyNumberFormat="1" applyFont="1" applyFill="1" applyBorder="1" applyAlignment="1">
      <alignment horizontal="center" vertical="center" shrinkToFit="1"/>
    </xf>
    <xf numFmtId="49" fontId="5" fillId="0" borderId="25" xfId="1" applyNumberFormat="1" applyFont="1" applyFill="1" applyBorder="1" applyAlignment="1">
      <alignment horizontal="center" vertical="center"/>
    </xf>
    <xf numFmtId="49" fontId="5" fillId="4" borderId="2" xfId="1" applyNumberFormat="1" applyFont="1" applyFill="1" applyBorder="1" applyAlignment="1">
      <alignment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26" xfId="1" applyNumberFormat="1" applyFont="1" applyFill="1" applyBorder="1" applyAlignment="1">
      <alignment horizontal="center" vertical="center" shrinkToFit="1"/>
    </xf>
    <xf numFmtId="0" fontId="5" fillId="2" borderId="2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left" vertical="center"/>
    </xf>
    <xf numFmtId="0" fontId="5" fillId="0" borderId="5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left" vertical="center"/>
    </xf>
    <xf numFmtId="0" fontId="5" fillId="0" borderId="6" xfId="1" applyNumberFormat="1" applyFont="1" applyFill="1" applyBorder="1" applyAlignment="1">
      <alignment horizontal="center" vertical="center"/>
    </xf>
    <xf numFmtId="0" fontId="12" fillId="0" borderId="27" xfId="1" applyNumberFormat="1" applyFont="1" applyFill="1" applyBorder="1" applyAlignment="1">
      <alignment horizontal="center" vertical="center" shrinkToFit="1"/>
    </xf>
    <xf numFmtId="0" fontId="12" fillId="0" borderId="29" xfId="1" applyNumberFormat="1" applyFont="1" applyFill="1" applyBorder="1" applyAlignment="1">
      <alignment horizontal="center" vertical="center" shrinkToFit="1"/>
    </xf>
    <xf numFmtId="0" fontId="12" fillId="3" borderId="24" xfId="1" applyFont="1" applyFill="1" applyBorder="1" applyAlignment="1">
      <alignment horizontal="center" vertical="center" shrinkToFit="1"/>
    </xf>
    <xf numFmtId="0" fontId="12" fillId="3" borderId="23" xfId="1" applyFont="1" applyFill="1" applyBorder="1" applyAlignment="1">
      <alignment horizontal="center" vertical="center" shrinkToFit="1"/>
    </xf>
    <xf numFmtId="0" fontId="12" fillId="3" borderId="14" xfId="1" applyFont="1" applyFill="1" applyBorder="1" applyAlignment="1">
      <alignment horizontal="center" vertical="center" shrinkToFit="1"/>
    </xf>
    <xf numFmtId="49" fontId="5" fillId="0" borderId="21" xfId="1" applyNumberFormat="1" applyFont="1" applyFill="1" applyBorder="1" applyAlignment="1">
      <alignment horizontal="left" vertical="center"/>
    </xf>
    <xf numFmtId="0" fontId="12" fillId="0" borderId="30" xfId="1" applyFont="1" applyFill="1" applyBorder="1" applyAlignment="1">
      <alignment horizontal="center" vertical="center" shrinkToFit="1"/>
    </xf>
    <xf numFmtId="0" fontId="12" fillId="0" borderId="31" xfId="1" applyNumberFormat="1" applyFont="1" applyFill="1" applyBorder="1" applyAlignment="1">
      <alignment horizontal="center" vertical="center" shrinkToFi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7" fillId="0" borderId="0" xfId="0" applyFont="1" applyAlignment="1">
      <alignment horizontal="centerContinuous" vertical="center"/>
    </xf>
    <xf numFmtId="0" fontId="5" fillId="3" borderId="33" xfId="0" applyFont="1" applyFill="1" applyBorder="1" applyAlignment="1">
      <alignment horizontal="centerContinuous" vertical="center"/>
    </xf>
    <xf numFmtId="0" fontId="5" fillId="3" borderId="34" xfId="0" applyFont="1" applyFill="1" applyBorder="1" applyAlignment="1">
      <alignment horizontal="centerContinuous" vertical="center"/>
    </xf>
    <xf numFmtId="0" fontId="5" fillId="3" borderId="19" xfId="0" applyFont="1" applyFill="1" applyBorder="1" applyAlignment="1">
      <alignment horizontal="center" vertical="center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3" borderId="35" xfId="0" applyNumberFormat="1" applyFont="1" applyFill="1" applyBorder="1" applyAlignment="1">
      <alignment horizontal="right" vertical="center"/>
    </xf>
    <xf numFmtId="180" fontId="5" fillId="0" borderId="23" xfId="1" applyNumberFormat="1" applyFont="1" applyFill="1" applyBorder="1" applyAlignment="1">
      <alignment horizontal="right" vertical="center"/>
    </xf>
    <xf numFmtId="180" fontId="5" fillId="0" borderId="26" xfId="1" applyNumberFormat="1" applyFont="1" applyFill="1" applyBorder="1" applyAlignment="1">
      <alignment horizontal="right" vertical="center"/>
    </xf>
    <xf numFmtId="180" fontId="5" fillId="0" borderId="32" xfId="1" applyNumberFormat="1" applyFont="1" applyFill="1" applyBorder="1" applyAlignment="1">
      <alignment horizontal="right" vertical="center"/>
    </xf>
    <xf numFmtId="0" fontId="5" fillId="3" borderId="19" xfId="1" applyNumberFormat="1" applyFont="1" applyFill="1" applyBorder="1" applyAlignment="1">
      <alignment vertical="center" wrapText="1"/>
    </xf>
    <xf numFmtId="0" fontId="5" fillId="3" borderId="20" xfId="1" applyNumberFormat="1" applyFont="1" applyFill="1" applyBorder="1" applyAlignment="1">
      <alignment horizontal="right" vertical="center" wrapText="1" indent="1"/>
    </xf>
    <xf numFmtId="0" fontId="5" fillId="2" borderId="4" xfId="1" applyNumberFormat="1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5" fillId="2" borderId="4" xfId="1" applyNumberFormat="1" applyFont="1" applyFill="1" applyBorder="1" applyAlignment="1">
      <alignment vertical="center" wrapText="1"/>
    </xf>
    <xf numFmtId="0" fontId="11" fillId="0" borderId="2" xfId="1" applyNumberFormat="1" applyFont="1" applyFill="1" applyBorder="1" applyAlignment="1">
      <alignment horizontal="center" vertical="center"/>
    </xf>
    <xf numFmtId="0" fontId="11" fillId="0" borderId="2" xfId="1" applyNumberFormat="1" applyFont="1" applyFill="1" applyBorder="1" applyAlignment="1">
      <alignment vertical="center"/>
    </xf>
    <xf numFmtId="181" fontId="10" fillId="0" borderId="24" xfId="1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horizontal="center" vertical="center"/>
    </xf>
    <xf numFmtId="0" fontId="19" fillId="0" borderId="2" xfId="1" applyNumberFormat="1" applyFont="1" applyFill="1" applyBorder="1" applyAlignment="1">
      <alignment horizontal="center" vertical="center"/>
    </xf>
    <xf numFmtId="0" fontId="12" fillId="0" borderId="11" xfId="1" applyNumberFormat="1" applyFont="1" applyFill="1" applyBorder="1" applyAlignment="1">
      <alignment horizontal="center" vertical="center" shrinkToFit="1"/>
    </xf>
    <xf numFmtId="0" fontId="12" fillId="0" borderId="28" xfId="1" applyNumberFormat="1" applyFont="1" applyFill="1" applyBorder="1" applyAlignment="1">
      <alignment horizontal="center" vertical="center" shrinkToFit="1"/>
    </xf>
    <xf numFmtId="0" fontId="12" fillId="0" borderId="37" xfId="1" applyNumberFormat="1" applyFont="1" applyFill="1" applyBorder="1" applyAlignment="1">
      <alignment horizontal="center" vertical="center" shrinkToFit="1"/>
    </xf>
    <xf numFmtId="49" fontId="5" fillId="2" borderId="8" xfId="1" applyNumberFormat="1" applyFont="1" applyFill="1" applyBorder="1" applyAlignment="1">
      <alignment vertical="center" shrinkToFit="1"/>
    </xf>
    <xf numFmtId="49" fontId="5" fillId="2" borderId="7" xfId="1" applyNumberFormat="1" applyFont="1" applyFill="1" applyBorder="1" applyAlignment="1">
      <alignment vertical="center" shrinkToFit="1"/>
    </xf>
    <xf numFmtId="49" fontId="5" fillId="2" borderId="38" xfId="1" applyNumberFormat="1" applyFont="1" applyFill="1" applyBorder="1" applyAlignment="1">
      <alignment vertical="center" shrinkToFit="1"/>
    </xf>
    <xf numFmtId="176" fontId="5" fillId="2" borderId="8" xfId="1" applyNumberFormat="1" applyFont="1" applyFill="1" applyBorder="1" applyAlignment="1">
      <alignment vertical="center"/>
    </xf>
    <xf numFmtId="176" fontId="5" fillId="2" borderId="7" xfId="1" applyNumberFormat="1" applyFont="1" applyFill="1" applyBorder="1" applyAlignment="1">
      <alignment vertical="center"/>
    </xf>
    <xf numFmtId="176" fontId="5" fillId="2" borderId="16" xfId="1" applyNumberFormat="1" applyFont="1" applyFill="1" applyBorder="1" applyAlignment="1">
      <alignment vertical="center"/>
    </xf>
    <xf numFmtId="176" fontId="5" fillId="2" borderId="9" xfId="1" applyNumberFormat="1" applyFont="1" applyFill="1" applyBorder="1" applyAlignment="1">
      <alignment vertical="center"/>
    </xf>
    <xf numFmtId="180" fontId="5" fillId="0" borderId="39" xfId="1" applyNumberFormat="1" applyFont="1" applyFill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177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shrinkToFit="1"/>
    </xf>
    <xf numFmtId="0" fontId="0" fillId="0" borderId="0" xfId="0" applyFont="1" applyAlignment="1"/>
    <xf numFmtId="0" fontId="0" fillId="0" borderId="2" xfId="0" applyFont="1" applyBorder="1" applyAlignment="1"/>
    <xf numFmtId="0" fontId="0" fillId="5" borderId="2" xfId="0" applyFont="1" applyFill="1" applyBorder="1" applyAlignment="1"/>
    <xf numFmtId="0" fontId="0" fillId="6" borderId="2" xfId="0" applyFont="1" applyFill="1" applyBorder="1" applyAlignment="1">
      <alignment horizontal="center"/>
    </xf>
    <xf numFmtId="0" fontId="20" fillId="0" borderId="0" xfId="0" applyFont="1" applyAlignment="1"/>
    <xf numFmtId="179" fontId="5" fillId="3" borderId="5" xfId="0" applyNumberFormat="1" applyFont="1" applyFill="1" applyBorder="1" applyAlignment="1">
      <alignment horizontal="left" vertical="center" shrinkToFit="1"/>
    </xf>
    <xf numFmtId="180" fontId="5" fillId="0" borderId="41" xfId="1" applyNumberFormat="1" applyFont="1" applyFill="1" applyBorder="1" applyAlignment="1">
      <alignment horizontal="right" vertical="center"/>
    </xf>
    <xf numFmtId="180" fontId="5" fillId="0" borderId="11" xfId="1" applyNumberFormat="1" applyFont="1" applyFill="1" applyBorder="1" applyAlignment="1">
      <alignment horizontal="right" vertical="center"/>
    </xf>
    <xf numFmtId="176" fontId="5" fillId="3" borderId="7" xfId="1" applyNumberFormat="1" applyFont="1" applyFill="1" applyBorder="1" applyAlignment="1">
      <alignment horizontal="center" vertical="center" shrinkToFit="1"/>
    </xf>
    <xf numFmtId="176" fontId="5" fillId="3" borderId="9" xfId="1" applyNumberFormat="1" applyFont="1" applyFill="1" applyBorder="1" applyAlignment="1">
      <alignment horizontal="center" vertical="center" shrinkToFit="1"/>
    </xf>
    <xf numFmtId="180" fontId="5" fillId="0" borderId="42" xfId="1" applyNumberFormat="1" applyFont="1" applyFill="1" applyBorder="1" applyAlignment="1">
      <alignment horizontal="right" vertical="center"/>
    </xf>
    <xf numFmtId="180" fontId="5" fillId="0" borderId="27" xfId="1" applyNumberFormat="1" applyFont="1" applyFill="1" applyBorder="1" applyAlignment="1">
      <alignment horizontal="right" vertical="center"/>
    </xf>
    <xf numFmtId="180" fontId="5" fillId="0" borderId="43" xfId="1" applyNumberFormat="1" applyFont="1" applyFill="1" applyBorder="1" applyAlignment="1">
      <alignment horizontal="right" vertical="center"/>
    </xf>
    <xf numFmtId="180" fontId="5" fillId="0" borderId="44" xfId="1" applyNumberFormat="1" applyFont="1" applyFill="1" applyBorder="1" applyAlignment="1">
      <alignment horizontal="right" vertical="center"/>
    </xf>
    <xf numFmtId="180" fontId="22" fillId="0" borderId="40" xfId="1" applyNumberFormat="1" applyFont="1" applyFill="1" applyBorder="1" applyAlignment="1">
      <alignment horizontal="right" vertical="center"/>
    </xf>
    <xf numFmtId="49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distributed"/>
    </xf>
    <xf numFmtId="49" fontId="8" fillId="0" borderId="0" xfId="0" applyNumberFormat="1" applyFont="1" applyAlignment="1">
      <alignment horizontal="center"/>
    </xf>
    <xf numFmtId="0" fontId="5" fillId="0" borderId="17" xfId="1" applyNumberFormat="1" applyFont="1" applyFill="1" applyBorder="1" applyAlignment="1">
      <alignment horizontal="center" vertical="center" wrapText="1"/>
    </xf>
    <xf numFmtId="0" fontId="5" fillId="0" borderId="21" xfId="1" applyNumberFormat="1" applyFont="1" applyFill="1" applyBorder="1" applyAlignment="1">
      <alignment horizontal="center" vertical="center" wrapText="1"/>
    </xf>
    <xf numFmtId="0" fontId="5" fillId="0" borderId="19" xfId="1" applyNumberFormat="1" applyFont="1" applyFill="1" applyBorder="1" applyAlignment="1">
      <alignment horizontal="center" vertical="center" wrapText="1"/>
    </xf>
    <xf numFmtId="0" fontId="5" fillId="0" borderId="15" xfId="1" applyNumberFormat="1" applyFont="1" applyFill="1" applyBorder="1" applyAlignment="1">
      <alignment vertical="center" wrapText="1"/>
    </xf>
    <xf numFmtId="0" fontId="5" fillId="0" borderId="36" xfId="1" applyNumberFormat="1" applyFont="1" applyFill="1" applyBorder="1" applyAlignment="1">
      <alignment vertical="center" wrapText="1"/>
    </xf>
    <xf numFmtId="0" fontId="0" fillId="0" borderId="20" xfId="0" applyNumberFormat="1" applyBorder="1" applyAlignment="1">
      <alignment vertical="center" wrapText="1"/>
    </xf>
    <xf numFmtId="0" fontId="5" fillId="0" borderId="1" xfId="1" applyNumberFormat="1" applyFont="1" applyFill="1" applyBorder="1" applyAlignment="1">
      <alignment vertical="center" wrapText="1"/>
    </xf>
    <xf numFmtId="0" fontId="5" fillId="0" borderId="3" xfId="1" applyNumberFormat="1" applyFont="1" applyFill="1" applyBorder="1" applyAlignment="1">
      <alignment vertical="center" wrapText="1"/>
    </xf>
    <xf numFmtId="0" fontId="0" fillId="0" borderId="10" xfId="0" applyNumberFormat="1" applyBorder="1" applyAlignment="1">
      <alignment vertical="center" wrapText="1"/>
    </xf>
    <xf numFmtId="0" fontId="0" fillId="0" borderId="17" xfId="1" applyNumberFormat="1" applyFont="1" applyFill="1" applyBorder="1" applyAlignment="1">
      <alignment horizontal="center" vertical="center" shrinkToFit="1"/>
    </xf>
    <xf numFmtId="0" fontId="0" fillId="0" borderId="21" xfId="1" applyNumberFormat="1" applyFont="1" applyFill="1" applyBorder="1" applyAlignment="1">
      <alignment horizontal="center" vertical="center" shrinkToFit="1"/>
    </xf>
    <xf numFmtId="0" fontId="3" fillId="0" borderId="10" xfId="1" applyNumberFormat="1" applyFont="1" applyFill="1" applyBorder="1" applyAlignment="1">
      <alignment horizontal="center" vertical="center" shrinkToFit="1"/>
    </xf>
    <xf numFmtId="0" fontId="5" fillId="0" borderId="1" xfId="1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49" fontId="5" fillId="0" borderId="3" xfId="1" applyNumberFormat="1" applyFont="1" applyFill="1" applyBorder="1" applyAlignment="1">
      <alignment horizontal="center" vertical="center" shrinkToFit="1"/>
    </xf>
    <xf numFmtId="0" fontId="5" fillId="2" borderId="4" xfId="1" applyNumberFormat="1" applyFont="1" applyFill="1" applyBorder="1" applyAlignment="1">
      <alignment vertical="center" wrapText="1"/>
    </xf>
    <xf numFmtId="0" fontId="5" fillId="2" borderId="16" xfId="1" applyNumberFormat="1" applyFont="1" applyFill="1" applyBorder="1" applyAlignment="1">
      <alignment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6" xfId="1" applyNumberFormat="1" applyFont="1" applyFill="1" applyBorder="1" applyAlignment="1">
      <alignment horizontal="center" vertical="center"/>
    </xf>
    <xf numFmtId="0" fontId="15" fillId="0" borderId="16" xfId="1" applyNumberFormat="1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/>
    </xf>
    <xf numFmtId="0" fontId="11" fillId="0" borderId="4" xfId="1" applyNumberFormat="1" applyFont="1" applyFill="1" applyBorder="1" applyAlignment="1">
      <alignment horizontal="center" vertical="center"/>
    </xf>
    <xf numFmtId="0" fontId="11" fillId="0" borderId="16" xfId="1" applyNumberFormat="1" applyFont="1" applyFill="1" applyBorder="1" applyAlignment="1">
      <alignment horizontal="center" vertical="center"/>
    </xf>
    <xf numFmtId="49" fontId="11" fillId="0" borderId="4" xfId="1" applyNumberFormat="1" applyFont="1" applyFill="1" applyBorder="1" applyAlignment="1">
      <alignment horizontal="center" vertical="center"/>
    </xf>
    <xf numFmtId="49" fontId="11" fillId="0" borderId="16" xfId="1" applyNumberFormat="1" applyFont="1" applyFill="1" applyBorder="1" applyAlignment="1">
      <alignment horizontal="center" vertical="center"/>
    </xf>
    <xf numFmtId="176" fontId="5" fillId="3" borderId="4" xfId="1" applyNumberFormat="1" applyFont="1" applyFill="1" applyBorder="1" applyAlignment="1">
      <alignment horizontal="center" vertical="center" shrinkToFit="1"/>
    </xf>
    <xf numFmtId="176" fontId="5" fillId="3" borderId="6" xfId="1" applyNumberFormat="1" applyFont="1" applyFill="1" applyBorder="1" applyAlignment="1">
      <alignment horizontal="center" vertical="center" shrinkToFit="1"/>
    </xf>
    <xf numFmtId="176" fontId="5" fillId="3" borderId="16" xfId="1" applyNumberFormat="1" applyFont="1" applyFill="1" applyBorder="1" applyAlignment="1">
      <alignment horizontal="center" vertical="center" shrinkToFit="1"/>
    </xf>
    <xf numFmtId="49" fontId="12" fillId="3" borderId="1" xfId="1" applyNumberFormat="1" applyFont="1" applyFill="1" applyBorder="1" applyAlignment="1">
      <alignment horizontal="center" vertical="center" wrapText="1"/>
    </xf>
    <xf numFmtId="49" fontId="12" fillId="3" borderId="10" xfId="1" applyNumberFormat="1" applyFont="1" applyFill="1" applyBorder="1" applyAlignment="1">
      <alignment horizontal="center" vertical="center" wrapText="1"/>
    </xf>
    <xf numFmtId="49" fontId="5" fillId="3" borderId="1" xfId="1" applyNumberFormat="1" applyFont="1" applyFill="1" applyBorder="1" applyAlignment="1">
      <alignment horizontal="center" vertical="center"/>
    </xf>
    <xf numFmtId="49" fontId="5" fillId="3" borderId="10" xfId="1" applyNumberFormat="1" applyFont="1" applyFill="1" applyBorder="1" applyAlignment="1">
      <alignment horizontal="center" vertical="center"/>
    </xf>
    <xf numFmtId="0" fontId="5" fillId="3" borderId="4" xfId="1" applyNumberFormat="1" applyFont="1" applyFill="1" applyBorder="1" applyAlignment="1">
      <alignment horizontal="center" vertical="center" wrapText="1"/>
    </xf>
    <xf numFmtId="0" fontId="5" fillId="3" borderId="16" xfId="1" applyNumberFormat="1" applyFont="1" applyFill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center" vertical="center" wrapText="1"/>
    </xf>
    <xf numFmtId="49" fontId="5" fillId="3" borderId="16" xfId="1" applyNumberFormat="1" applyFont="1" applyFill="1" applyBorder="1" applyAlignment="1">
      <alignment horizontal="center" vertical="center" wrapText="1"/>
    </xf>
    <xf numFmtId="0" fontId="5" fillId="3" borderId="17" xfId="1" applyNumberFormat="1" applyFont="1" applyFill="1" applyBorder="1" applyAlignment="1">
      <alignment horizontal="left" vertical="center" wrapText="1" indent="1"/>
    </xf>
    <xf numFmtId="0" fontId="5" fillId="3" borderId="15" xfId="1" applyNumberFormat="1" applyFont="1" applyFill="1" applyBorder="1" applyAlignment="1">
      <alignment horizontal="left" vertical="center" wrapText="1" indent="1"/>
    </xf>
    <xf numFmtId="49" fontId="5" fillId="3" borderId="17" xfId="1" applyNumberFormat="1" applyFont="1" applyFill="1" applyBorder="1" applyAlignment="1">
      <alignment horizontal="center" vertical="center"/>
    </xf>
    <xf numFmtId="49" fontId="5" fillId="3" borderId="18" xfId="1" applyNumberFormat="1" applyFont="1" applyFill="1" applyBorder="1" applyAlignment="1">
      <alignment horizontal="center" vertical="center"/>
    </xf>
    <xf numFmtId="49" fontId="5" fillId="3" borderId="15" xfId="1" applyNumberFormat="1" applyFont="1" applyFill="1" applyBorder="1" applyAlignment="1">
      <alignment horizontal="center" vertical="center"/>
    </xf>
    <xf numFmtId="49" fontId="5" fillId="3" borderId="19" xfId="1" applyNumberFormat="1" applyFont="1" applyFill="1" applyBorder="1" applyAlignment="1">
      <alignment horizontal="center" vertical="center"/>
    </xf>
    <xf numFmtId="49" fontId="5" fillId="3" borderId="5" xfId="1" applyNumberFormat="1" applyFont="1" applyFill="1" applyBorder="1" applyAlignment="1">
      <alignment horizontal="center" vertical="center"/>
    </xf>
    <xf numFmtId="49" fontId="5" fillId="3" borderId="20" xfId="1" applyNumberFormat="1" applyFont="1" applyFill="1" applyBorder="1" applyAlignment="1">
      <alignment horizontal="center" vertical="center"/>
    </xf>
    <xf numFmtId="0" fontId="5" fillId="3" borderId="1" xfId="1" applyNumberFormat="1" applyFont="1" applyFill="1" applyBorder="1" applyAlignment="1">
      <alignment horizontal="center" vertical="center" wrapText="1"/>
    </xf>
    <xf numFmtId="0" fontId="5" fillId="3" borderId="10" xfId="1" applyNumberFormat="1" applyFont="1" applyFill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left" vertical="center" wrapText="1"/>
    </xf>
    <xf numFmtId="49" fontId="5" fillId="0" borderId="6" xfId="1" applyNumberFormat="1" applyFont="1" applyFill="1" applyBorder="1" applyAlignment="1">
      <alignment horizontal="left" vertical="center" wrapText="1"/>
    </xf>
    <xf numFmtId="49" fontId="5" fillId="0" borderId="16" xfId="1" applyNumberFormat="1" applyFont="1" applyFill="1" applyBorder="1" applyAlignment="1">
      <alignment horizontal="left" vertical="center" wrapText="1"/>
    </xf>
    <xf numFmtId="0" fontId="5" fillId="0" borderId="4" xfId="1" applyNumberFormat="1" applyFont="1" applyFill="1" applyBorder="1" applyAlignment="1">
      <alignment horizontal="left" vertical="center" wrapText="1"/>
    </xf>
    <xf numFmtId="0" fontId="5" fillId="0" borderId="16" xfId="1" applyNumberFormat="1" applyFont="1" applyFill="1" applyBorder="1" applyAlignment="1">
      <alignment horizontal="left" vertical="center" wrapText="1"/>
    </xf>
    <xf numFmtId="177" fontId="5" fillId="0" borderId="4" xfId="0" applyNumberFormat="1" applyFont="1" applyBorder="1" applyAlignment="1">
      <alignment horizontal="right" vertical="center"/>
    </xf>
    <xf numFmtId="177" fontId="5" fillId="0" borderId="16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178" fontId="0" fillId="0" borderId="5" xfId="0" applyNumberFormat="1" applyBorder="1" applyAlignment="1">
      <alignment vertical="center" shrinkToFit="1"/>
    </xf>
    <xf numFmtId="178" fontId="3" fillId="0" borderId="5" xfId="0" applyNumberFormat="1" applyFont="1" applyBorder="1" applyAlignment="1">
      <alignment vertical="center" shrinkToFit="1"/>
    </xf>
    <xf numFmtId="178" fontId="3" fillId="0" borderId="20" xfId="0" applyNumberFormat="1" applyFont="1" applyBorder="1" applyAlignment="1">
      <alignment vertical="center" shrinkToFit="1"/>
    </xf>
    <xf numFmtId="180" fontId="3" fillId="0" borderId="4" xfId="0" applyNumberFormat="1" applyFont="1" applyBorder="1" applyAlignment="1">
      <alignment vertical="center"/>
    </xf>
    <xf numFmtId="180" fontId="3" fillId="0" borderId="16" xfId="0" applyNumberFormat="1" applyFont="1" applyBorder="1" applyAlignment="1">
      <alignment vertical="center"/>
    </xf>
  </cellXfs>
  <cellStyles count="10">
    <cellStyle name="標準" xfId="0" builtinId="0"/>
    <cellStyle name="標準 17" xfId="3"/>
    <cellStyle name="標準 2" xfId="4"/>
    <cellStyle name="標準 2 2" xfId="5"/>
    <cellStyle name="標準 3" xfId="6"/>
    <cellStyle name="標準 3 2" xfId="9"/>
    <cellStyle name="標準 4" xfId="7"/>
    <cellStyle name="標準 5" xfId="2"/>
    <cellStyle name="標準 6" xfId="8"/>
    <cellStyle name="標準_書式及び記入例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AFAFA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2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3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21</xdr:col>
      <xdr:colOff>0</xdr:colOff>
      <xdr:row>3</xdr:row>
      <xdr:rowOff>0</xdr:rowOff>
    </xdr:from>
    <xdr:to>
      <xdr:col>21</xdr:col>
      <xdr:colOff>0</xdr:colOff>
      <xdr:row>3</xdr:row>
      <xdr:rowOff>0</xdr:rowOff>
    </xdr:to>
    <xdr:sp macro="" textlink="">
      <xdr:nvSpPr>
        <xdr:cNvPr id="4" name="テキスト 1"/>
        <xdr:cNvSpPr txBox="1">
          <a:spLocks noChangeArrowheads="1"/>
        </xdr:cNvSpPr>
      </xdr:nvSpPr>
      <xdr:spPr bwMode="auto">
        <a:xfrm>
          <a:off x="17002125" y="590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6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  <xdr:twoCellAnchor>
    <xdr:from>
      <xdr:col>23</xdr:col>
      <xdr:colOff>0</xdr:colOff>
      <xdr:row>4</xdr:row>
      <xdr:rowOff>0</xdr:rowOff>
    </xdr:from>
    <xdr:to>
      <xdr:col>23</xdr:col>
      <xdr:colOff>0</xdr:colOff>
      <xdr:row>4</xdr:row>
      <xdr:rowOff>0</xdr:rowOff>
    </xdr:to>
    <xdr:sp macro="" textlink="">
      <xdr:nvSpPr>
        <xdr:cNvPr id="7" name="テキスト 1"/>
        <xdr:cNvSpPr txBox="1">
          <a:spLocks noChangeArrowheads="1"/>
        </xdr:cNvSpPr>
      </xdr:nvSpPr>
      <xdr:spPr bwMode="auto">
        <a:xfrm>
          <a:off x="18973800" y="8763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岩塊・玉石の混入率が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50%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を超える場合は、備考に明記する。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view="pageBreakPreview" zoomScaleNormal="100" zoomScaleSheetLayoutView="100" workbookViewId="0">
      <selection activeCell="F3" sqref="F3"/>
    </sheetView>
  </sheetViews>
  <sheetFormatPr defaultRowHeight="28.5"/>
  <cols>
    <col min="1" max="16384" width="9" style="2"/>
  </cols>
  <sheetData>
    <row r="1" spans="1:14" ht="27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7.75" customHeight="1">
      <c r="A2" s="1"/>
      <c r="B2" s="1"/>
      <c r="C2" s="1"/>
      <c r="D2" s="1"/>
      <c r="E2" s="1"/>
      <c r="F2" s="99" t="s">
        <v>327</v>
      </c>
      <c r="G2" s="99"/>
      <c r="H2" s="99"/>
      <c r="I2" s="99"/>
      <c r="J2" s="1"/>
      <c r="K2" s="1"/>
      <c r="L2" s="1"/>
      <c r="M2" s="1"/>
      <c r="N2" s="1"/>
    </row>
    <row r="3" spans="1:14" ht="27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27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27.75" customHeight="1">
      <c r="A5" s="98" t="s">
        <v>326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</row>
    <row r="6" spans="1:14" ht="27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27.75" customHeight="1">
      <c r="A7" s="100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</row>
    <row r="8" spans="1:14" ht="27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27.75" customHeight="1">
      <c r="A9" s="100"/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</row>
    <row r="10" spans="1:14" ht="27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100" t="s">
        <v>5</v>
      </c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</row>
    <row r="12" spans="1:14" ht="27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27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1"/>
      <c r="B14" s="1"/>
      <c r="C14" s="1"/>
      <c r="D14" s="1"/>
      <c r="E14" s="99" t="s">
        <v>6</v>
      </c>
      <c r="F14" s="99"/>
      <c r="G14" s="99"/>
      <c r="H14" s="99"/>
      <c r="I14" s="99"/>
      <c r="J14" s="99"/>
      <c r="K14" s="1"/>
      <c r="L14" s="1"/>
      <c r="M14" s="1"/>
      <c r="N14" s="1"/>
    </row>
    <row r="15" spans="1:14" ht="27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98" t="s">
        <v>325</v>
      </c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  <c r="N18" s="98"/>
    </row>
    <row r="19" spans="1:14" ht="27.75" customHeight="1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</sheetData>
  <mergeCells count="7">
    <mergeCell ref="A18:N18"/>
    <mergeCell ref="A5:N5"/>
    <mergeCell ref="E14:J14"/>
    <mergeCell ref="F2:I2"/>
    <mergeCell ref="A11:N11"/>
    <mergeCell ref="A9:N9"/>
    <mergeCell ref="A7:N7"/>
  </mergeCells>
  <phoneticPr fontId="5"/>
  <printOptions horizontalCentered="1"/>
  <pageMargins left="0.78740157480314965" right="0.78740157480314965" top="0.98425196850393704" bottom="0.98425196850393704" header="0.51181102362204722" footer="0.51181102362204722"/>
  <pageSetup paperSize="9" fitToHeight="0" orientation="landscape" r:id="rId1"/>
  <headerFooter alignWithMargins="0">
    <oddHeader>&amp;R&amp;"ＭＳ Ｐゴシック,斜体"&amp;8&amp;KAFAFAF数量集計 ver.1.0.5.0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10"/>
  <sheetViews>
    <sheetView view="pageBreakPreview" zoomScaleNormal="100" zoomScaleSheetLayoutView="100" workbookViewId="0"/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259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260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261</v>
      </c>
      <c r="C7" s="107" t="s">
        <v>262</v>
      </c>
      <c r="D7" s="107" t="s">
        <v>5</v>
      </c>
      <c r="E7" s="110" t="s">
        <v>111</v>
      </c>
      <c r="F7" s="38"/>
      <c r="G7" s="39"/>
      <c r="H7" s="39"/>
      <c r="I7" s="39"/>
      <c r="J7" s="40"/>
      <c r="K7" s="42"/>
      <c r="L7" s="65">
        <f>ROUND(SUM(M7:P7),Z7)</f>
        <v>100</v>
      </c>
      <c r="M7" s="55">
        <f>SUM(M8:M10)</f>
        <v>100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/>
      <c r="G8" s="30"/>
      <c r="H8" s="30"/>
      <c r="I8" s="37"/>
      <c r="J8" s="37"/>
      <c r="K8" s="36"/>
      <c r="L8" s="97">
        <f>SUM(M8:P10)</f>
        <v>100</v>
      </c>
      <c r="M8" s="56">
        <v>100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</sheetData>
  <mergeCells count="25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14"/>
  <sheetViews>
    <sheetView view="pageBreakPreview" zoomScaleNormal="100" zoomScaleSheetLayoutView="100" workbookViewId="0"/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263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264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265</v>
      </c>
      <c r="C7" s="107" t="s">
        <v>266</v>
      </c>
      <c r="D7" s="107" t="s">
        <v>5</v>
      </c>
      <c r="E7" s="110" t="s">
        <v>267</v>
      </c>
      <c r="F7" s="38"/>
      <c r="G7" s="39"/>
      <c r="H7" s="39"/>
      <c r="I7" s="39"/>
      <c r="J7" s="40"/>
      <c r="K7" s="42"/>
      <c r="L7" s="65">
        <f>ROUND(SUM(M7:P7),Z7)</f>
        <v>5</v>
      </c>
      <c r="M7" s="55">
        <f>SUM(M8:M10)</f>
        <v>5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/>
      <c r="G8" s="30"/>
      <c r="H8" s="30"/>
      <c r="I8" s="37"/>
      <c r="J8" s="37"/>
      <c r="K8" s="36"/>
      <c r="L8" s="97">
        <f>SUM(M8:P10)</f>
        <v>5</v>
      </c>
      <c r="M8" s="56">
        <v>5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268</v>
      </c>
      <c r="C11" s="107" t="s">
        <v>269</v>
      </c>
      <c r="D11" s="107" t="s">
        <v>5</v>
      </c>
      <c r="E11" s="110" t="s">
        <v>192</v>
      </c>
      <c r="F11" s="38"/>
      <c r="G11" s="39"/>
      <c r="H11" s="39"/>
      <c r="I11" s="39"/>
      <c r="J11" s="40"/>
      <c r="K11" s="42"/>
      <c r="L11" s="65">
        <f>ROUND(SUM(M11:P11),Z11)</f>
        <v>5</v>
      </c>
      <c r="M11" s="55">
        <f>SUM(M12:M14)</f>
        <v>5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/>
      <c r="G12" s="30"/>
      <c r="H12" s="30"/>
      <c r="I12" s="37"/>
      <c r="J12" s="37"/>
      <c r="K12" s="36"/>
      <c r="L12" s="97">
        <f>SUM(M12:P14)</f>
        <v>5</v>
      </c>
      <c r="M12" s="56">
        <v>5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</sheetData>
  <mergeCells count="32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1:A14"/>
    <mergeCell ref="B11:B14"/>
    <mergeCell ref="C11:C14"/>
    <mergeCell ref="D11:D14"/>
    <mergeCell ref="E11:E14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18"/>
  <sheetViews>
    <sheetView view="pageBreakPreview" zoomScaleNormal="100" zoomScaleSheetLayoutView="100" workbookViewId="0"/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270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270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271</v>
      </c>
      <c r="C7" s="107" t="s">
        <v>272</v>
      </c>
      <c r="D7" s="107" t="s">
        <v>5</v>
      </c>
      <c r="E7" s="110" t="s">
        <v>111</v>
      </c>
      <c r="F7" s="38"/>
      <c r="G7" s="39"/>
      <c r="H7" s="39"/>
      <c r="I7" s="39"/>
      <c r="J7" s="40"/>
      <c r="K7" s="42"/>
      <c r="L7" s="65">
        <f>ROUND(SUM(M7:P7),Z7)</f>
        <v>5</v>
      </c>
      <c r="M7" s="55">
        <f>SUM(M8:M10)</f>
        <v>5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/>
      <c r="G8" s="30"/>
      <c r="H8" s="30"/>
      <c r="I8" s="37"/>
      <c r="J8" s="37"/>
      <c r="K8" s="36"/>
      <c r="L8" s="97">
        <f>SUM(M8:P10)</f>
        <v>5</v>
      </c>
      <c r="M8" s="56">
        <v>5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273</v>
      </c>
      <c r="C11" s="107" t="s">
        <v>274</v>
      </c>
      <c r="D11" s="107" t="s">
        <v>5</v>
      </c>
      <c r="E11" s="110" t="s">
        <v>111</v>
      </c>
      <c r="F11" s="38"/>
      <c r="G11" s="39"/>
      <c r="H11" s="39"/>
      <c r="I11" s="39"/>
      <c r="J11" s="40"/>
      <c r="K11" s="42"/>
      <c r="L11" s="65">
        <f>ROUND(SUM(M11:P11),Z11)</f>
        <v>200</v>
      </c>
      <c r="M11" s="55">
        <f>SUM(M12:M14)</f>
        <v>200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/>
      <c r="G12" s="30"/>
      <c r="H12" s="30"/>
      <c r="I12" s="37"/>
      <c r="J12" s="37"/>
      <c r="K12" s="36"/>
      <c r="L12" s="97">
        <f>SUM(M12:P14)</f>
        <v>200</v>
      </c>
      <c r="M12" s="56">
        <v>200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  <row r="15" spans="1:31" ht="17.25" customHeight="1">
      <c r="A15" s="101"/>
      <c r="B15" s="104" t="s">
        <v>273</v>
      </c>
      <c r="C15" s="107" t="s">
        <v>275</v>
      </c>
      <c r="D15" s="107" t="s">
        <v>5</v>
      </c>
      <c r="E15" s="110" t="s">
        <v>111</v>
      </c>
      <c r="F15" s="38"/>
      <c r="G15" s="39"/>
      <c r="H15" s="39"/>
      <c r="I15" s="39"/>
      <c r="J15" s="40"/>
      <c r="K15" s="42"/>
      <c r="L15" s="65">
        <f>ROUND(SUM(M15:P15),Z15)</f>
        <v>50</v>
      </c>
      <c r="M15" s="55">
        <f>SUM(M16:M18)</f>
        <v>50</v>
      </c>
      <c r="N15" s="55">
        <f>SUM(N16:N18)</f>
        <v>0</v>
      </c>
      <c r="O15" s="55">
        <f>SUM(O16:O18)</f>
        <v>0</v>
      </c>
      <c r="P15" s="78">
        <f>SUM(P16:P18)</f>
        <v>0</v>
      </c>
      <c r="Q15" s="65">
        <f>ROUND(SUM(R15:U15),AB15)</f>
        <v>0</v>
      </c>
      <c r="R15" s="55">
        <f>SUM(R16:R18)</f>
        <v>0</v>
      </c>
      <c r="S15" s="55">
        <f>SUM(S16:S18)</f>
        <v>0</v>
      </c>
      <c r="T15" s="55">
        <f>SUM(T16:T18)</f>
        <v>0</v>
      </c>
      <c r="U15" s="78">
        <f>SUM(U16:U18)</f>
        <v>0</v>
      </c>
      <c r="V15" s="25"/>
      <c r="W15" s="113" t="s">
        <v>5</v>
      </c>
      <c r="X15" s="18"/>
      <c r="Y15" s="66">
        <v>1</v>
      </c>
      <c r="Z15" s="67">
        <f>IF(Y15=100,-2,IF(Y15=10,-1,IF(Y15=1,0,IF(Y15=0.1,1,IF(Y15=0.01,2,"FALSE")))))</f>
        <v>0</v>
      </c>
      <c r="AA15" s="66">
        <v>1</v>
      </c>
      <c r="AB15" s="67">
        <f>IF(AA15=100,-2,IF(AA15=10,-1,IF(AA15=1,0,IF(AA15=0.1,1,IF(AA15=0.01,2,"FALSE")))))</f>
        <v>0</v>
      </c>
    </row>
    <row r="16" spans="1:31" ht="17.45" customHeight="1">
      <c r="A16" s="102"/>
      <c r="B16" s="105"/>
      <c r="C16" s="108"/>
      <c r="D16" s="108"/>
      <c r="E16" s="111"/>
      <c r="F16" s="23"/>
      <c r="G16" s="30"/>
      <c r="H16" s="30"/>
      <c r="I16" s="37"/>
      <c r="J16" s="37"/>
      <c r="K16" s="36"/>
      <c r="L16" s="97">
        <f>SUM(M16:P18)</f>
        <v>50</v>
      </c>
      <c r="M16" s="56">
        <v>50</v>
      </c>
      <c r="N16" s="56"/>
      <c r="O16" s="56"/>
      <c r="P16" s="94"/>
      <c r="Q16" s="97">
        <f>SUM(R16:U18)</f>
        <v>0</v>
      </c>
      <c r="R16" s="56"/>
      <c r="S16" s="56"/>
      <c r="T16" s="56"/>
      <c r="U16" s="94"/>
      <c r="V16" s="116" t="s">
        <v>5</v>
      </c>
      <c r="W16" s="114"/>
      <c r="X16" s="18"/>
      <c r="Y16" s="64"/>
      <c r="Z16" s="64"/>
      <c r="AA16" s="64"/>
      <c r="AB16" s="64"/>
    </row>
    <row r="17" spans="1:28" ht="17.45" customHeight="1">
      <c r="A17" s="102"/>
      <c r="B17" s="105"/>
      <c r="C17" s="108"/>
      <c r="D17" s="108"/>
      <c r="E17" s="111"/>
      <c r="F17" s="38"/>
      <c r="G17" s="39"/>
      <c r="H17" s="39"/>
      <c r="I17" s="39"/>
      <c r="J17" s="40"/>
      <c r="K17" s="43"/>
      <c r="L17" s="89"/>
      <c r="M17" s="57"/>
      <c r="N17" s="57"/>
      <c r="O17" s="57"/>
      <c r="P17" s="95"/>
      <c r="Q17" s="89"/>
      <c r="R17" s="57"/>
      <c r="S17" s="57"/>
      <c r="T17" s="57"/>
      <c r="U17" s="95"/>
      <c r="V17" s="116"/>
      <c r="W17" s="114"/>
      <c r="X17" s="18"/>
      <c r="Y17" s="64"/>
      <c r="Z17" s="64"/>
      <c r="AA17" s="64"/>
      <c r="AB17" s="64"/>
    </row>
    <row r="18" spans="1:28" ht="17.45" customHeight="1">
      <c r="A18" s="103"/>
      <c r="B18" s="106"/>
      <c r="C18" s="109"/>
      <c r="D18" s="109"/>
      <c r="E18" s="112"/>
      <c r="F18" s="68"/>
      <c r="G18" s="24"/>
      <c r="H18" s="24"/>
      <c r="I18" s="69"/>
      <c r="J18" s="69"/>
      <c r="K18" s="70"/>
      <c r="L18" s="90"/>
      <c r="M18" s="93"/>
      <c r="N18" s="93"/>
      <c r="O18" s="93"/>
      <c r="P18" s="96"/>
      <c r="Q18" s="90"/>
      <c r="R18" s="93"/>
      <c r="S18" s="93"/>
      <c r="T18" s="93"/>
      <c r="U18" s="96"/>
      <c r="V18" s="20"/>
      <c r="W18" s="115"/>
      <c r="X18" s="18"/>
      <c r="Y18" s="64"/>
      <c r="Z18" s="64"/>
      <c r="AA18" s="64"/>
      <c r="AB18" s="64"/>
    </row>
  </sheetData>
  <mergeCells count="39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5:A18"/>
    <mergeCell ref="B15:B18"/>
    <mergeCell ref="C15:C18"/>
    <mergeCell ref="D15:D18"/>
    <mergeCell ref="E15:E18"/>
    <mergeCell ref="W15:W18"/>
    <mergeCell ref="V16:V17"/>
    <mergeCell ref="A11:A14"/>
    <mergeCell ref="B11:B14"/>
    <mergeCell ref="C11:C14"/>
    <mergeCell ref="D11:D14"/>
    <mergeCell ref="E11:E14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39"/>
  <sheetViews>
    <sheetView view="pageBreakPreview" topLeftCell="A16" zoomScaleNormal="100" zoomScaleSheetLayoutView="100" workbookViewId="0">
      <selection activeCell="E28" sqref="E28:E31"/>
    </sheetView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276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277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278</v>
      </c>
      <c r="C7" s="107" t="s">
        <v>279</v>
      </c>
      <c r="D7" s="107" t="s">
        <v>5</v>
      </c>
      <c r="E7" s="110" t="s">
        <v>45</v>
      </c>
      <c r="F7" s="38"/>
      <c r="G7" s="39"/>
      <c r="H7" s="39"/>
      <c r="I7" s="39"/>
      <c r="J7" s="40"/>
      <c r="K7" s="42"/>
      <c r="L7" s="65">
        <f>ROUND(SUM(M7:P7),Z7)</f>
        <v>10</v>
      </c>
      <c r="M7" s="55">
        <f>SUM(M8:M10)</f>
        <v>10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/>
      <c r="G8" s="30"/>
      <c r="H8" s="30"/>
      <c r="I8" s="37"/>
      <c r="J8" s="37"/>
      <c r="K8" s="36"/>
      <c r="L8" s="97">
        <f>SUM(M8:P10)</f>
        <v>10</v>
      </c>
      <c r="M8" s="56">
        <v>10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280</v>
      </c>
      <c r="C11" s="107" t="s">
        <v>281</v>
      </c>
      <c r="D11" s="107" t="s">
        <v>280</v>
      </c>
      <c r="E11" s="110" t="s">
        <v>111</v>
      </c>
      <c r="F11" s="38" t="s">
        <v>282</v>
      </c>
      <c r="G11" s="39" t="s">
        <v>284</v>
      </c>
      <c r="H11" s="39"/>
      <c r="I11" s="39"/>
      <c r="J11" s="40"/>
      <c r="K11" s="42"/>
      <c r="L11" s="65">
        <f>ROUND(SUM(M11:P11),Z11)</f>
        <v>100</v>
      </c>
      <c r="M11" s="55">
        <f>SUM(M12:M14)</f>
        <v>100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 t="s">
        <v>283</v>
      </c>
      <c r="G12" s="30" t="s">
        <v>285</v>
      </c>
      <c r="H12" s="30"/>
      <c r="I12" s="37"/>
      <c r="J12" s="37"/>
      <c r="K12" s="36"/>
      <c r="L12" s="97">
        <f>SUM(M12:P14)</f>
        <v>100</v>
      </c>
      <c r="M12" s="56">
        <v>100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  <row r="15" spans="1:31" ht="17.25" customHeight="1">
      <c r="A15" s="101"/>
      <c r="B15" s="104" t="s">
        <v>286</v>
      </c>
      <c r="C15" s="107" t="s">
        <v>287</v>
      </c>
      <c r="D15" s="107" t="s">
        <v>286</v>
      </c>
      <c r="E15" s="110" t="s">
        <v>86</v>
      </c>
      <c r="F15" s="38" t="s">
        <v>282</v>
      </c>
      <c r="G15" s="39" t="s">
        <v>288</v>
      </c>
      <c r="H15" s="39" t="s">
        <v>289</v>
      </c>
      <c r="I15" s="39" t="s">
        <v>291</v>
      </c>
      <c r="J15" s="40" t="s">
        <v>293</v>
      </c>
      <c r="K15" s="42"/>
      <c r="L15" s="65">
        <f>ROUND(SUM(M15:P15),Z15)</f>
        <v>500</v>
      </c>
      <c r="M15" s="55">
        <f>SUM(M16:M18)</f>
        <v>500</v>
      </c>
      <c r="N15" s="55">
        <f>SUM(N16:N18)</f>
        <v>0</v>
      </c>
      <c r="O15" s="55">
        <f>SUM(O16:O18)</f>
        <v>0</v>
      </c>
      <c r="P15" s="78">
        <f>SUM(P16:P18)</f>
        <v>0</v>
      </c>
      <c r="Q15" s="65">
        <f>ROUND(SUM(R15:U15),AB15)</f>
        <v>0</v>
      </c>
      <c r="R15" s="55">
        <f>SUM(R16:R18)</f>
        <v>0</v>
      </c>
      <c r="S15" s="55">
        <f>SUM(S16:S18)</f>
        <v>0</v>
      </c>
      <c r="T15" s="55">
        <f>SUM(T16:T18)</f>
        <v>0</v>
      </c>
      <c r="U15" s="78">
        <f>SUM(U16:U18)</f>
        <v>0</v>
      </c>
      <c r="V15" s="25"/>
      <c r="W15" s="113" t="s">
        <v>5</v>
      </c>
      <c r="X15" s="18"/>
      <c r="Y15" s="66">
        <v>1</v>
      </c>
      <c r="Z15" s="67">
        <f>IF(Y15=100,-2,IF(Y15=10,-1,IF(Y15=1,0,IF(Y15=0.1,1,IF(Y15=0.01,2,"FALSE")))))</f>
        <v>0</v>
      </c>
      <c r="AA15" s="66">
        <v>1</v>
      </c>
      <c r="AB15" s="67">
        <f>IF(AA15=100,-2,IF(AA15=10,-1,IF(AA15=1,0,IF(AA15=0.1,1,IF(AA15=0.01,2,"FALSE")))))</f>
        <v>0</v>
      </c>
    </row>
    <row r="16" spans="1:31" ht="17.45" customHeight="1">
      <c r="A16" s="102"/>
      <c r="B16" s="105"/>
      <c r="C16" s="108"/>
      <c r="D16" s="108"/>
      <c r="E16" s="111"/>
      <c r="F16" s="23" t="s">
        <v>283</v>
      </c>
      <c r="G16" s="30" t="s">
        <v>136</v>
      </c>
      <c r="H16" s="30" t="s">
        <v>290</v>
      </c>
      <c r="I16" s="37" t="s">
        <v>292</v>
      </c>
      <c r="J16" s="37" t="s">
        <v>150</v>
      </c>
      <c r="K16" s="36"/>
      <c r="L16" s="97">
        <f>SUM(M16:P18)</f>
        <v>500</v>
      </c>
      <c r="M16" s="56">
        <v>500</v>
      </c>
      <c r="N16" s="56"/>
      <c r="O16" s="56"/>
      <c r="P16" s="94"/>
      <c r="Q16" s="97">
        <f>SUM(R16:U18)</f>
        <v>0</v>
      </c>
      <c r="R16" s="56"/>
      <c r="S16" s="56"/>
      <c r="T16" s="56"/>
      <c r="U16" s="94"/>
      <c r="V16" s="116" t="s">
        <v>5</v>
      </c>
      <c r="W16" s="114"/>
      <c r="X16" s="18"/>
      <c r="Y16" s="64"/>
      <c r="Z16" s="64"/>
      <c r="AA16" s="64"/>
      <c r="AB16" s="64"/>
    </row>
    <row r="17" spans="1:28" ht="17.45" customHeight="1">
      <c r="A17" s="102"/>
      <c r="B17" s="105"/>
      <c r="C17" s="108"/>
      <c r="D17" s="108"/>
      <c r="E17" s="111"/>
      <c r="F17" s="38"/>
      <c r="G17" s="39"/>
      <c r="H17" s="39"/>
      <c r="I17" s="39"/>
      <c r="J17" s="40"/>
      <c r="K17" s="43"/>
      <c r="L17" s="89"/>
      <c r="M17" s="57"/>
      <c r="N17" s="57"/>
      <c r="O17" s="57"/>
      <c r="P17" s="95"/>
      <c r="Q17" s="89"/>
      <c r="R17" s="57"/>
      <c r="S17" s="57"/>
      <c r="T17" s="57"/>
      <c r="U17" s="95"/>
      <c r="V17" s="116"/>
      <c r="W17" s="114"/>
      <c r="X17" s="18"/>
      <c r="Y17" s="64"/>
      <c r="Z17" s="64"/>
      <c r="AA17" s="64"/>
      <c r="AB17" s="64"/>
    </row>
    <row r="18" spans="1:28" ht="17.45" customHeight="1">
      <c r="A18" s="103"/>
      <c r="B18" s="106"/>
      <c r="C18" s="109"/>
      <c r="D18" s="109"/>
      <c r="E18" s="112"/>
      <c r="F18" s="68"/>
      <c r="G18" s="24"/>
      <c r="H18" s="24"/>
      <c r="I18" s="69"/>
      <c r="J18" s="69"/>
      <c r="K18" s="70"/>
      <c r="L18" s="90"/>
      <c r="M18" s="93"/>
      <c r="N18" s="93"/>
      <c r="O18" s="93"/>
      <c r="P18" s="96"/>
      <c r="Q18" s="90"/>
      <c r="R18" s="93"/>
      <c r="S18" s="93"/>
      <c r="T18" s="93"/>
      <c r="U18" s="96"/>
      <c r="V18" s="20"/>
      <c r="W18" s="115"/>
      <c r="X18" s="18"/>
      <c r="Y18" s="64"/>
      <c r="Z18" s="64"/>
      <c r="AA18" s="64"/>
      <c r="AB18" s="64"/>
    </row>
    <row r="19" spans="1:28" ht="33.75" customHeight="1">
      <c r="A19" s="117" t="s">
        <v>294</v>
      </c>
      <c r="B19" s="118"/>
      <c r="C19" s="62"/>
      <c r="D19" s="60"/>
      <c r="E19" s="31"/>
      <c r="F19" s="71"/>
      <c r="G19" s="72"/>
      <c r="H19" s="72"/>
      <c r="I19" s="73"/>
      <c r="J19" s="73"/>
      <c r="K19" s="22"/>
      <c r="L19" s="74"/>
      <c r="M19" s="75"/>
      <c r="N19" s="75"/>
      <c r="O19" s="75"/>
      <c r="P19" s="76"/>
      <c r="Q19" s="74"/>
      <c r="R19" s="75"/>
      <c r="S19" s="75"/>
      <c r="T19" s="75"/>
      <c r="U19" s="77"/>
      <c r="V19" s="10"/>
      <c r="W19" s="26"/>
      <c r="X19" s="18"/>
      <c r="Y19" s="119" t="s">
        <v>28</v>
      </c>
      <c r="Z19" s="120"/>
      <c r="AA19" s="120"/>
      <c r="AB19" s="121"/>
    </row>
    <row r="20" spans="1:28" ht="17.25" customHeight="1">
      <c r="A20" s="101"/>
      <c r="B20" s="104" t="s">
        <v>295</v>
      </c>
      <c r="C20" s="107" t="s">
        <v>334</v>
      </c>
      <c r="D20" s="107" t="s">
        <v>295</v>
      </c>
      <c r="E20" s="110" t="s">
        <v>45</v>
      </c>
      <c r="F20" s="38" t="s">
        <v>296</v>
      </c>
      <c r="G20" s="39" t="s">
        <v>298</v>
      </c>
      <c r="H20" s="39" t="s">
        <v>64</v>
      </c>
      <c r="I20" s="39" t="s">
        <v>66</v>
      </c>
      <c r="J20" s="40"/>
      <c r="K20" s="42"/>
      <c r="L20" s="65">
        <f>ROUND(SUM(M20:P20),Z20)</f>
        <v>10</v>
      </c>
      <c r="M20" s="55">
        <f>SUM(M21:M23)</f>
        <v>10</v>
      </c>
      <c r="N20" s="55">
        <f>SUM(N21:N23)</f>
        <v>0</v>
      </c>
      <c r="O20" s="55">
        <f>SUM(O21:O23)</f>
        <v>0</v>
      </c>
      <c r="P20" s="78">
        <f>SUM(P21:P23)</f>
        <v>0</v>
      </c>
      <c r="Q20" s="65">
        <f>ROUND(SUM(R20:U20),AB20)</f>
        <v>0</v>
      </c>
      <c r="R20" s="55">
        <f>SUM(R21:R23)</f>
        <v>0</v>
      </c>
      <c r="S20" s="55">
        <f>SUM(S21:S23)</f>
        <v>0</v>
      </c>
      <c r="T20" s="55">
        <f>SUM(T21:T23)</f>
        <v>0</v>
      </c>
      <c r="U20" s="78">
        <f>SUM(U21:U23)</f>
        <v>0</v>
      </c>
      <c r="V20" s="25"/>
      <c r="W20" s="113" t="s">
        <v>5</v>
      </c>
      <c r="X20" s="18"/>
      <c r="Y20" s="66">
        <v>1</v>
      </c>
      <c r="Z20" s="67">
        <f>IF(Y20=100,-2,IF(Y20=10,-1,IF(Y20=1,0,IF(Y20=0.1,1,IF(Y20=0.01,2,"FALSE")))))</f>
        <v>0</v>
      </c>
      <c r="AA20" s="66">
        <v>1</v>
      </c>
      <c r="AB20" s="67">
        <f>IF(AA20=100,-2,IF(AA20=10,-1,IF(AA20=1,0,IF(AA20=0.1,1,IF(AA20=0.01,2,"FALSE")))))</f>
        <v>0</v>
      </c>
    </row>
    <row r="21" spans="1:28" ht="17.45" customHeight="1">
      <c r="A21" s="102"/>
      <c r="B21" s="105"/>
      <c r="C21" s="108"/>
      <c r="D21" s="108"/>
      <c r="E21" s="111"/>
      <c r="F21" s="23" t="s">
        <v>297</v>
      </c>
      <c r="G21" s="30" t="s">
        <v>299</v>
      </c>
      <c r="H21" s="30" t="s">
        <v>65</v>
      </c>
      <c r="I21" s="37" t="s">
        <v>69</v>
      </c>
      <c r="J21" s="37"/>
      <c r="K21" s="36"/>
      <c r="L21" s="97">
        <f>SUM(M21:P23)</f>
        <v>10</v>
      </c>
      <c r="M21" s="56">
        <v>10</v>
      </c>
      <c r="N21" s="56"/>
      <c r="O21" s="56"/>
      <c r="P21" s="94"/>
      <c r="Q21" s="97">
        <f>SUM(R21:U23)</f>
        <v>0</v>
      </c>
      <c r="R21" s="56"/>
      <c r="S21" s="56"/>
      <c r="T21" s="56"/>
      <c r="U21" s="94"/>
      <c r="V21" s="116" t="s">
        <v>5</v>
      </c>
      <c r="W21" s="114"/>
      <c r="X21" s="18"/>
      <c r="Y21" s="64"/>
      <c r="Z21" s="64"/>
      <c r="AA21" s="64"/>
      <c r="AB21" s="64"/>
    </row>
    <row r="22" spans="1:28" ht="17.45" customHeight="1">
      <c r="A22" s="102"/>
      <c r="B22" s="105"/>
      <c r="C22" s="108"/>
      <c r="D22" s="108"/>
      <c r="E22" s="111"/>
      <c r="F22" s="38"/>
      <c r="G22" s="39"/>
      <c r="H22" s="39"/>
      <c r="I22" s="39"/>
      <c r="J22" s="40"/>
      <c r="K22" s="43"/>
      <c r="L22" s="89"/>
      <c r="M22" s="57"/>
      <c r="N22" s="57"/>
      <c r="O22" s="57"/>
      <c r="P22" s="95"/>
      <c r="Q22" s="89"/>
      <c r="R22" s="57"/>
      <c r="S22" s="57"/>
      <c r="T22" s="57"/>
      <c r="U22" s="95"/>
      <c r="V22" s="116"/>
      <c r="W22" s="114"/>
      <c r="X22" s="18"/>
      <c r="Y22" s="64"/>
      <c r="Z22" s="64"/>
      <c r="AA22" s="64"/>
      <c r="AB22" s="64"/>
    </row>
    <row r="23" spans="1:28" ht="17.45" customHeight="1">
      <c r="A23" s="103"/>
      <c r="B23" s="106"/>
      <c r="C23" s="109"/>
      <c r="D23" s="109"/>
      <c r="E23" s="112"/>
      <c r="F23" s="68"/>
      <c r="G23" s="24"/>
      <c r="H23" s="24"/>
      <c r="I23" s="69"/>
      <c r="J23" s="69"/>
      <c r="K23" s="70"/>
      <c r="L23" s="90"/>
      <c r="M23" s="93"/>
      <c r="N23" s="93"/>
      <c r="O23" s="93"/>
      <c r="P23" s="96"/>
      <c r="Q23" s="90"/>
      <c r="R23" s="93"/>
      <c r="S23" s="93"/>
      <c r="T23" s="93"/>
      <c r="U23" s="96"/>
      <c r="V23" s="20"/>
      <c r="W23" s="115"/>
      <c r="X23" s="18"/>
      <c r="Y23" s="64"/>
      <c r="Z23" s="64"/>
      <c r="AA23" s="64"/>
      <c r="AB23" s="64"/>
    </row>
    <row r="24" spans="1:28" ht="17.25" customHeight="1">
      <c r="A24" s="101"/>
      <c r="B24" s="104" t="s">
        <v>295</v>
      </c>
      <c r="C24" s="107" t="s">
        <v>335</v>
      </c>
      <c r="D24" s="107" t="s">
        <v>295</v>
      </c>
      <c r="E24" s="110" t="s">
        <v>45</v>
      </c>
      <c r="F24" s="38" t="s">
        <v>296</v>
      </c>
      <c r="G24" s="39" t="s">
        <v>298</v>
      </c>
      <c r="H24" s="39" t="s">
        <v>64</v>
      </c>
      <c r="I24" s="39" t="s">
        <v>66</v>
      </c>
      <c r="J24" s="40"/>
      <c r="K24" s="42"/>
      <c r="L24" s="65">
        <f>ROUND(SUM(M24:P24),Z24)</f>
        <v>40</v>
      </c>
      <c r="M24" s="55">
        <f>SUM(M25:M27)</f>
        <v>40</v>
      </c>
      <c r="N24" s="55">
        <f>SUM(N25:N27)</f>
        <v>0</v>
      </c>
      <c r="O24" s="55">
        <f>SUM(O25:O27)</f>
        <v>0</v>
      </c>
      <c r="P24" s="78">
        <f>SUM(P25:P27)</f>
        <v>0</v>
      </c>
      <c r="Q24" s="65">
        <f>ROUND(SUM(R24:U24),AB24)</f>
        <v>0</v>
      </c>
      <c r="R24" s="55">
        <f>SUM(R25:R27)</f>
        <v>0</v>
      </c>
      <c r="S24" s="55">
        <f>SUM(S25:S27)</f>
        <v>0</v>
      </c>
      <c r="T24" s="55">
        <f>SUM(T25:T27)</f>
        <v>0</v>
      </c>
      <c r="U24" s="78">
        <f>SUM(U25:U27)</f>
        <v>0</v>
      </c>
      <c r="V24" s="25"/>
      <c r="W24" s="113" t="s">
        <v>5</v>
      </c>
      <c r="X24" s="18"/>
      <c r="Y24" s="66">
        <v>1</v>
      </c>
      <c r="Z24" s="67">
        <f>IF(Y24=100,-2,IF(Y24=10,-1,IF(Y24=1,0,IF(Y24=0.1,1,IF(Y24=0.01,2,"FALSE")))))</f>
        <v>0</v>
      </c>
      <c r="AA24" s="66">
        <v>1</v>
      </c>
      <c r="AB24" s="67">
        <f>IF(AA24=100,-2,IF(AA24=10,-1,IF(AA24=1,0,IF(AA24=0.1,1,IF(AA24=0.01,2,"FALSE")))))</f>
        <v>0</v>
      </c>
    </row>
    <row r="25" spans="1:28" ht="17.45" customHeight="1">
      <c r="A25" s="102"/>
      <c r="B25" s="105"/>
      <c r="C25" s="108"/>
      <c r="D25" s="108"/>
      <c r="E25" s="111"/>
      <c r="F25" s="23" t="s">
        <v>297</v>
      </c>
      <c r="G25" s="30" t="s">
        <v>299</v>
      </c>
      <c r="H25" s="30" t="s">
        <v>65</v>
      </c>
      <c r="I25" s="37" t="s">
        <v>69</v>
      </c>
      <c r="J25" s="37"/>
      <c r="K25" s="36"/>
      <c r="L25" s="97">
        <f>SUM(M25:P27)</f>
        <v>40</v>
      </c>
      <c r="M25" s="56">
        <v>40</v>
      </c>
      <c r="N25" s="56"/>
      <c r="O25" s="56"/>
      <c r="P25" s="94"/>
      <c r="Q25" s="97">
        <f>SUM(R25:U27)</f>
        <v>0</v>
      </c>
      <c r="R25" s="56"/>
      <c r="S25" s="56"/>
      <c r="T25" s="56"/>
      <c r="U25" s="94"/>
      <c r="V25" s="116" t="s">
        <v>5</v>
      </c>
      <c r="W25" s="114"/>
      <c r="X25" s="18"/>
      <c r="Y25" s="64"/>
      <c r="Z25" s="64"/>
      <c r="AA25" s="64"/>
      <c r="AB25" s="64"/>
    </row>
    <row r="26" spans="1:28" ht="17.45" customHeight="1">
      <c r="A26" s="102"/>
      <c r="B26" s="105"/>
      <c r="C26" s="108"/>
      <c r="D26" s="108"/>
      <c r="E26" s="111"/>
      <c r="F26" s="38"/>
      <c r="G26" s="39"/>
      <c r="H26" s="39"/>
      <c r="I26" s="39"/>
      <c r="J26" s="40"/>
      <c r="K26" s="43"/>
      <c r="L26" s="89"/>
      <c r="M26" s="57"/>
      <c r="N26" s="57"/>
      <c r="O26" s="57"/>
      <c r="P26" s="95"/>
      <c r="Q26" s="89"/>
      <c r="R26" s="57"/>
      <c r="S26" s="57"/>
      <c r="T26" s="57"/>
      <c r="U26" s="95"/>
      <c r="V26" s="116"/>
      <c r="W26" s="114"/>
      <c r="X26" s="18"/>
      <c r="Y26" s="64"/>
      <c r="Z26" s="64"/>
      <c r="AA26" s="64"/>
      <c r="AB26" s="64"/>
    </row>
    <row r="27" spans="1:28" ht="17.45" customHeight="1">
      <c r="A27" s="103"/>
      <c r="B27" s="106"/>
      <c r="C27" s="109"/>
      <c r="D27" s="109"/>
      <c r="E27" s="112"/>
      <c r="F27" s="68"/>
      <c r="G27" s="24"/>
      <c r="H27" s="24"/>
      <c r="I27" s="69"/>
      <c r="J27" s="69"/>
      <c r="K27" s="70"/>
      <c r="L27" s="90"/>
      <c r="M27" s="93"/>
      <c r="N27" s="93"/>
      <c r="O27" s="93"/>
      <c r="P27" s="96"/>
      <c r="Q27" s="90"/>
      <c r="R27" s="93"/>
      <c r="S27" s="93"/>
      <c r="T27" s="93"/>
      <c r="U27" s="96"/>
      <c r="V27" s="20"/>
      <c r="W27" s="115"/>
      <c r="X27" s="18"/>
      <c r="Y27" s="64"/>
      <c r="Z27" s="64"/>
      <c r="AA27" s="64"/>
      <c r="AB27" s="64"/>
    </row>
    <row r="28" spans="1:28" ht="17.25" customHeight="1">
      <c r="A28" s="101"/>
      <c r="B28" s="104" t="s">
        <v>300</v>
      </c>
      <c r="C28" s="107" t="s">
        <v>301</v>
      </c>
      <c r="D28" s="107" t="s">
        <v>5</v>
      </c>
      <c r="E28" s="110" t="s">
        <v>45</v>
      </c>
      <c r="F28" s="38"/>
      <c r="G28" s="39"/>
      <c r="H28" s="39"/>
      <c r="I28" s="39"/>
      <c r="J28" s="40"/>
      <c r="K28" s="42"/>
      <c r="L28" s="65">
        <f>ROUND(SUM(M28:P28),Z28)</f>
        <v>10</v>
      </c>
      <c r="M28" s="55">
        <f>SUM(M29:M31)</f>
        <v>10</v>
      </c>
      <c r="N28" s="55">
        <f>SUM(N29:N31)</f>
        <v>0</v>
      </c>
      <c r="O28" s="55">
        <f>SUM(O29:O31)</f>
        <v>0</v>
      </c>
      <c r="P28" s="78">
        <f>SUM(P29:P31)</f>
        <v>0</v>
      </c>
      <c r="Q28" s="65">
        <f>ROUND(SUM(R28:U28),AB28)</f>
        <v>0</v>
      </c>
      <c r="R28" s="55">
        <f>SUM(R29:R31)</f>
        <v>0</v>
      </c>
      <c r="S28" s="55">
        <f>SUM(S29:S31)</f>
        <v>0</v>
      </c>
      <c r="T28" s="55">
        <f>SUM(T29:T31)</f>
        <v>0</v>
      </c>
      <c r="U28" s="78">
        <f>SUM(U29:U31)</f>
        <v>0</v>
      </c>
      <c r="V28" s="25"/>
      <c r="W28" s="113" t="s">
        <v>5</v>
      </c>
      <c r="X28" s="18"/>
      <c r="Y28" s="66">
        <v>1</v>
      </c>
      <c r="Z28" s="67">
        <f>IF(Y28=100,-2,IF(Y28=10,-1,IF(Y28=1,0,IF(Y28=0.1,1,IF(Y28=0.01,2,"FALSE")))))</f>
        <v>0</v>
      </c>
      <c r="AA28" s="66">
        <v>1</v>
      </c>
      <c r="AB28" s="67">
        <f>IF(AA28=100,-2,IF(AA28=10,-1,IF(AA28=1,0,IF(AA28=0.1,1,IF(AA28=0.01,2,"FALSE")))))</f>
        <v>0</v>
      </c>
    </row>
    <row r="29" spans="1:28" ht="17.45" customHeight="1">
      <c r="A29" s="102"/>
      <c r="B29" s="105"/>
      <c r="C29" s="108"/>
      <c r="D29" s="108"/>
      <c r="E29" s="111"/>
      <c r="F29" s="23"/>
      <c r="G29" s="30"/>
      <c r="H29" s="30"/>
      <c r="I29" s="37"/>
      <c r="J29" s="37"/>
      <c r="K29" s="36"/>
      <c r="L29" s="97">
        <f>SUM(M29:P31)</f>
        <v>10</v>
      </c>
      <c r="M29" s="56">
        <v>10</v>
      </c>
      <c r="N29" s="56"/>
      <c r="O29" s="56"/>
      <c r="P29" s="94"/>
      <c r="Q29" s="97">
        <f>SUM(R29:U31)</f>
        <v>0</v>
      </c>
      <c r="R29" s="56"/>
      <c r="S29" s="56"/>
      <c r="T29" s="56"/>
      <c r="U29" s="94"/>
      <c r="V29" s="116" t="s">
        <v>5</v>
      </c>
      <c r="W29" s="114"/>
      <c r="X29" s="18"/>
      <c r="Y29" s="64"/>
      <c r="Z29" s="64"/>
      <c r="AA29" s="64"/>
      <c r="AB29" s="64"/>
    </row>
    <row r="30" spans="1:28" ht="17.45" customHeight="1">
      <c r="A30" s="102"/>
      <c r="B30" s="105"/>
      <c r="C30" s="108"/>
      <c r="D30" s="108"/>
      <c r="E30" s="111"/>
      <c r="F30" s="38"/>
      <c r="G30" s="39"/>
      <c r="H30" s="39"/>
      <c r="I30" s="39"/>
      <c r="J30" s="40"/>
      <c r="K30" s="43"/>
      <c r="L30" s="89"/>
      <c r="M30" s="57"/>
      <c r="N30" s="57"/>
      <c r="O30" s="57"/>
      <c r="P30" s="95"/>
      <c r="Q30" s="89"/>
      <c r="R30" s="57"/>
      <c r="S30" s="57"/>
      <c r="T30" s="57"/>
      <c r="U30" s="95"/>
      <c r="V30" s="116"/>
      <c r="W30" s="114"/>
      <c r="X30" s="18"/>
      <c r="Y30" s="64"/>
      <c r="Z30" s="64"/>
      <c r="AA30" s="64"/>
      <c r="AB30" s="64"/>
    </row>
    <row r="31" spans="1:28" ht="17.45" customHeight="1">
      <c r="A31" s="103"/>
      <c r="B31" s="106"/>
      <c r="C31" s="109"/>
      <c r="D31" s="109"/>
      <c r="E31" s="112"/>
      <c r="F31" s="68"/>
      <c r="G31" s="24"/>
      <c r="H31" s="24"/>
      <c r="I31" s="69"/>
      <c r="J31" s="69"/>
      <c r="K31" s="70"/>
      <c r="L31" s="90"/>
      <c r="M31" s="93"/>
      <c r="N31" s="93"/>
      <c r="O31" s="93"/>
      <c r="P31" s="96"/>
      <c r="Q31" s="90"/>
      <c r="R31" s="93"/>
      <c r="S31" s="93"/>
      <c r="T31" s="93"/>
      <c r="U31" s="96"/>
      <c r="V31" s="20"/>
      <c r="W31" s="115"/>
      <c r="X31" s="18"/>
      <c r="Y31" s="64"/>
      <c r="Z31" s="64"/>
      <c r="AA31" s="64"/>
      <c r="AB31" s="64"/>
    </row>
    <row r="32" spans="1:28" ht="17.25" customHeight="1">
      <c r="A32" s="101"/>
      <c r="B32" s="104" t="s">
        <v>300</v>
      </c>
      <c r="C32" s="107" t="s">
        <v>302</v>
      </c>
      <c r="D32" s="107" t="s">
        <v>5</v>
      </c>
      <c r="E32" s="110" t="s">
        <v>45</v>
      </c>
      <c r="F32" s="38"/>
      <c r="G32" s="39"/>
      <c r="H32" s="39"/>
      <c r="I32" s="39"/>
      <c r="J32" s="40"/>
      <c r="K32" s="42"/>
      <c r="L32" s="65">
        <f>ROUND(SUM(M32:P32),Z32)</f>
        <v>40</v>
      </c>
      <c r="M32" s="55">
        <f>SUM(M33:M35)</f>
        <v>40</v>
      </c>
      <c r="N32" s="55">
        <f>SUM(N33:N35)</f>
        <v>0</v>
      </c>
      <c r="O32" s="55">
        <f>SUM(O33:O35)</f>
        <v>0</v>
      </c>
      <c r="P32" s="78">
        <f>SUM(P33:P35)</f>
        <v>0</v>
      </c>
      <c r="Q32" s="65">
        <f>ROUND(SUM(R32:U32),AB32)</f>
        <v>0</v>
      </c>
      <c r="R32" s="55">
        <f>SUM(R33:R35)</f>
        <v>0</v>
      </c>
      <c r="S32" s="55">
        <f>SUM(S33:S35)</f>
        <v>0</v>
      </c>
      <c r="T32" s="55">
        <f>SUM(T33:T35)</f>
        <v>0</v>
      </c>
      <c r="U32" s="78">
        <f>SUM(U33:U35)</f>
        <v>0</v>
      </c>
      <c r="V32" s="25"/>
      <c r="W32" s="113" t="s">
        <v>5</v>
      </c>
      <c r="X32" s="18"/>
      <c r="Y32" s="66">
        <v>1</v>
      </c>
      <c r="Z32" s="67">
        <f>IF(Y32=100,-2,IF(Y32=10,-1,IF(Y32=1,0,IF(Y32=0.1,1,IF(Y32=0.01,2,"FALSE")))))</f>
        <v>0</v>
      </c>
      <c r="AA32" s="66">
        <v>1</v>
      </c>
      <c r="AB32" s="67">
        <f>IF(AA32=100,-2,IF(AA32=10,-1,IF(AA32=1,0,IF(AA32=0.1,1,IF(AA32=0.01,2,"FALSE")))))</f>
        <v>0</v>
      </c>
    </row>
    <row r="33" spans="1:28" ht="17.45" customHeight="1">
      <c r="A33" s="102"/>
      <c r="B33" s="105"/>
      <c r="C33" s="108"/>
      <c r="D33" s="108"/>
      <c r="E33" s="111"/>
      <c r="F33" s="23"/>
      <c r="G33" s="30"/>
      <c r="H33" s="30"/>
      <c r="I33" s="37"/>
      <c r="J33" s="37"/>
      <c r="K33" s="36"/>
      <c r="L33" s="97">
        <f>SUM(M33:P35)</f>
        <v>40</v>
      </c>
      <c r="M33" s="56">
        <v>40</v>
      </c>
      <c r="N33" s="56"/>
      <c r="O33" s="56"/>
      <c r="P33" s="94"/>
      <c r="Q33" s="97">
        <f>SUM(R33:U35)</f>
        <v>0</v>
      </c>
      <c r="R33" s="56"/>
      <c r="S33" s="56"/>
      <c r="T33" s="56"/>
      <c r="U33" s="94"/>
      <c r="V33" s="116" t="s">
        <v>5</v>
      </c>
      <c r="W33" s="114"/>
      <c r="X33" s="18"/>
      <c r="Y33" s="64"/>
      <c r="Z33" s="64"/>
      <c r="AA33" s="64"/>
      <c r="AB33" s="64"/>
    </row>
    <row r="34" spans="1:28" ht="17.45" customHeight="1">
      <c r="A34" s="102"/>
      <c r="B34" s="105"/>
      <c r="C34" s="108"/>
      <c r="D34" s="108"/>
      <c r="E34" s="111"/>
      <c r="F34" s="38"/>
      <c r="G34" s="39"/>
      <c r="H34" s="39"/>
      <c r="I34" s="39"/>
      <c r="J34" s="40"/>
      <c r="K34" s="43"/>
      <c r="L34" s="89"/>
      <c r="M34" s="57"/>
      <c r="N34" s="57"/>
      <c r="O34" s="57"/>
      <c r="P34" s="95"/>
      <c r="Q34" s="89"/>
      <c r="R34" s="57"/>
      <c r="S34" s="57"/>
      <c r="T34" s="57"/>
      <c r="U34" s="95"/>
      <c r="V34" s="116"/>
      <c r="W34" s="114"/>
      <c r="X34" s="18"/>
      <c r="Y34" s="64"/>
      <c r="Z34" s="64"/>
      <c r="AA34" s="64"/>
      <c r="AB34" s="64"/>
    </row>
    <row r="35" spans="1:28" ht="17.45" customHeight="1">
      <c r="A35" s="103"/>
      <c r="B35" s="106"/>
      <c r="C35" s="109"/>
      <c r="D35" s="109"/>
      <c r="E35" s="112"/>
      <c r="F35" s="68"/>
      <c r="G35" s="24"/>
      <c r="H35" s="24"/>
      <c r="I35" s="69"/>
      <c r="J35" s="69"/>
      <c r="K35" s="70"/>
      <c r="L35" s="90"/>
      <c r="M35" s="93"/>
      <c r="N35" s="93"/>
      <c r="O35" s="93"/>
      <c r="P35" s="96"/>
      <c r="Q35" s="90"/>
      <c r="R35" s="93"/>
      <c r="S35" s="93"/>
      <c r="T35" s="93"/>
      <c r="U35" s="96"/>
      <c r="V35" s="20"/>
      <c r="W35" s="115"/>
      <c r="X35" s="18"/>
      <c r="Y35" s="64"/>
      <c r="Z35" s="64"/>
      <c r="AA35" s="64"/>
      <c r="AB35" s="64"/>
    </row>
    <row r="36" spans="1:28" ht="17.25" customHeight="1">
      <c r="A36" s="101"/>
      <c r="B36" s="104" t="s">
        <v>300</v>
      </c>
      <c r="C36" s="107" t="s">
        <v>303</v>
      </c>
      <c r="D36" s="107" t="s">
        <v>5</v>
      </c>
      <c r="E36" s="110" t="s">
        <v>45</v>
      </c>
      <c r="F36" s="38"/>
      <c r="G36" s="39"/>
      <c r="H36" s="39"/>
      <c r="I36" s="39"/>
      <c r="J36" s="40"/>
      <c r="K36" s="42"/>
      <c r="L36" s="65">
        <f>ROUND(SUM(M36:P36),Z36)</f>
        <v>0.2</v>
      </c>
      <c r="M36" s="55">
        <f>SUM(M37:M39)</f>
        <v>0.2</v>
      </c>
      <c r="N36" s="55">
        <f>SUM(N37:N39)</f>
        <v>0</v>
      </c>
      <c r="O36" s="55">
        <f>SUM(O37:O39)</f>
        <v>0</v>
      </c>
      <c r="P36" s="78">
        <f>SUM(P37:P39)</f>
        <v>0</v>
      </c>
      <c r="Q36" s="65">
        <f>ROUND(SUM(R36:U36),AB36)</f>
        <v>0</v>
      </c>
      <c r="R36" s="55">
        <f>SUM(R37:R39)</f>
        <v>0</v>
      </c>
      <c r="S36" s="55">
        <f>SUM(S37:S39)</f>
        <v>0</v>
      </c>
      <c r="T36" s="55">
        <f>SUM(T37:T39)</f>
        <v>0</v>
      </c>
      <c r="U36" s="78">
        <f>SUM(U37:U39)</f>
        <v>0</v>
      </c>
      <c r="V36" s="25"/>
      <c r="W36" s="113" t="s">
        <v>5</v>
      </c>
      <c r="X36" s="18"/>
      <c r="Y36" s="66">
        <v>0.1</v>
      </c>
      <c r="Z36" s="67">
        <f>IF(Y36=100,-2,IF(Y36=10,-1,IF(Y36=1,0,IF(Y36=0.1,1,IF(Y36=0.01,2,"FALSE")))))</f>
        <v>1</v>
      </c>
      <c r="AA36" s="66">
        <v>1</v>
      </c>
      <c r="AB36" s="67">
        <f>IF(AA36=100,-2,IF(AA36=10,-1,IF(AA36=1,0,IF(AA36=0.1,1,IF(AA36=0.01,2,"FALSE")))))</f>
        <v>0</v>
      </c>
    </row>
    <row r="37" spans="1:28" ht="17.45" customHeight="1">
      <c r="A37" s="102"/>
      <c r="B37" s="105"/>
      <c r="C37" s="108"/>
      <c r="D37" s="108"/>
      <c r="E37" s="111"/>
      <c r="F37" s="23"/>
      <c r="G37" s="30"/>
      <c r="H37" s="30"/>
      <c r="I37" s="37"/>
      <c r="J37" s="37"/>
      <c r="K37" s="36"/>
      <c r="L37" s="97">
        <f>SUM(M37:P39)</f>
        <v>0.2</v>
      </c>
      <c r="M37" s="56">
        <v>0.2</v>
      </c>
      <c r="N37" s="56"/>
      <c r="O37" s="56"/>
      <c r="P37" s="94"/>
      <c r="Q37" s="97">
        <f>SUM(R37:U39)</f>
        <v>0</v>
      </c>
      <c r="R37" s="56"/>
      <c r="S37" s="56"/>
      <c r="T37" s="56"/>
      <c r="U37" s="94"/>
      <c r="V37" s="116" t="s">
        <v>5</v>
      </c>
      <c r="W37" s="114"/>
      <c r="X37" s="18"/>
      <c r="Y37" s="64"/>
      <c r="Z37" s="64"/>
      <c r="AA37" s="64"/>
      <c r="AB37" s="64"/>
    </row>
    <row r="38" spans="1:28" ht="17.45" customHeight="1">
      <c r="A38" s="102"/>
      <c r="B38" s="105"/>
      <c r="C38" s="108"/>
      <c r="D38" s="108"/>
      <c r="E38" s="111"/>
      <c r="F38" s="38"/>
      <c r="G38" s="39"/>
      <c r="H38" s="39"/>
      <c r="I38" s="39"/>
      <c r="J38" s="40"/>
      <c r="K38" s="43"/>
      <c r="L38" s="89"/>
      <c r="M38" s="57"/>
      <c r="N38" s="57"/>
      <c r="O38" s="57"/>
      <c r="P38" s="95"/>
      <c r="Q38" s="89"/>
      <c r="R38" s="57"/>
      <c r="S38" s="57"/>
      <c r="T38" s="57"/>
      <c r="U38" s="95"/>
      <c r="V38" s="116"/>
      <c r="W38" s="114"/>
      <c r="X38" s="18"/>
      <c r="Y38" s="64"/>
      <c r="Z38" s="64"/>
      <c r="AA38" s="64"/>
      <c r="AB38" s="64"/>
    </row>
    <row r="39" spans="1:28" ht="17.45" customHeight="1">
      <c r="A39" s="103"/>
      <c r="B39" s="106"/>
      <c r="C39" s="109"/>
      <c r="D39" s="109"/>
      <c r="E39" s="112"/>
      <c r="F39" s="68"/>
      <c r="G39" s="24"/>
      <c r="H39" s="24"/>
      <c r="I39" s="69"/>
      <c r="J39" s="69"/>
      <c r="K39" s="70"/>
      <c r="L39" s="90"/>
      <c r="M39" s="93"/>
      <c r="N39" s="93"/>
      <c r="O39" s="93"/>
      <c r="P39" s="96"/>
      <c r="Q39" s="90"/>
      <c r="R39" s="93"/>
      <c r="S39" s="93"/>
      <c r="T39" s="93"/>
      <c r="U39" s="96"/>
      <c r="V39" s="20"/>
      <c r="W39" s="115"/>
      <c r="X39" s="18"/>
      <c r="Y39" s="64"/>
      <c r="Z39" s="64"/>
      <c r="AA39" s="64"/>
      <c r="AB39" s="64"/>
    </row>
  </sheetData>
  <mergeCells count="76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5:A18"/>
    <mergeCell ref="B15:B18"/>
    <mergeCell ref="C15:C18"/>
    <mergeCell ref="D15:D18"/>
    <mergeCell ref="E15:E18"/>
    <mergeCell ref="W15:W18"/>
    <mergeCell ref="V16:V17"/>
    <mergeCell ref="A11:A14"/>
    <mergeCell ref="B11:B14"/>
    <mergeCell ref="C11:C14"/>
    <mergeCell ref="D11:D14"/>
    <mergeCell ref="E11:E14"/>
    <mergeCell ref="A19:B19"/>
    <mergeCell ref="Y19:AB19"/>
    <mergeCell ref="A20:A23"/>
    <mergeCell ref="B20:B23"/>
    <mergeCell ref="C20:C23"/>
    <mergeCell ref="D20:D23"/>
    <mergeCell ref="E20:E23"/>
    <mergeCell ref="W20:W23"/>
    <mergeCell ref="V21:V22"/>
    <mergeCell ref="W24:W27"/>
    <mergeCell ref="V25:V26"/>
    <mergeCell ref="A28:A31"/>
    <mergeCell ref="B28:B31"/>
    <mergeCell ref="C28:C31"/>
    <mergeCell ref="D28:D31"/>
    <mergeCell ref="E28:E31"/>
    <mergeCell ref="W28:W31"/>
    <mergeCell ref="V29:V30"/>
    <mergeCell ref="A24:A27"/>
    <mergeCell ref="B24:B27"/>
    <mergeCell ref="C24:C27"/>
    <mergeCell ref="D24:D27"/>
    <mergeCell ref="E24:E27"/>
    <mergeCell ref="W32:W35"/>
    <mergeCell ref="V33:V34"/>
    <mergeCell ref="A36:A39"/>
    <mergeCell ref="B36:B39"/>
    <mergeCell ref="C36:C39"/>
    <mergeCell ref="D36:D39"/>
    <mergeCell ref="E36:E39"/>
    <mergeCell ref="W36:W39"/>
    <mergeCell ref="V37:V38"/>
    <mergeCell ref="A32:A35"/>
    <mergeCell ref="B32:B35"/>
    <mergeCell ref="C32:C35"/>
    <mergeCell ref="D32:D35"/>
    <mergeCell ref="E32:E35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2" manualBreakCount="2">
    <brk id="18" max="22" man="1"/>
    <brk id="301" max="18" man="1"/>
  </row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tabSelected="1" view="pageBreakPreview" topLeftCell="A10" zoomScaleNormal="85" zoomScaleSheetLayoutView="100" workbookViewId="0">
      <selection activeCell="C16" sqref="C16"/>
    </sheetView>
  </sheetViews>
  <sheetFormatPr defaultColWidth="9" defaultRowHeight="15" customHeight="1"/>
  <cols>
    <col min="1" max="1" width="23" style="46" customWidth="1"/>
    <col min="2" max="2" width="32.5" style="46" customWidth="1"/>
    <col min="3" max="3" width="32.5" style="52" customWidth="1"/>
    <col min="4" max="4" width="7.125" style="53" customWidth="1"/>
    <col min="5" max="5" width="12.875" style="46" customWidth="1"/>
    <col min="6" max="7" width="6.625" style="46" customWidth="1"/>
    <col min="8" max="8" width="22.625" style="46" customWidth="1"/>
    <col min="9" max="16384" width="9" style="46"/>
  </cols>
  <sheetData>
    <row r="1" spans="1:8" s="51" customFormat="1" ht="20.25" customHeight="1">
      <c r="A1" s="44"/>
      <c r="C1" s="45" t="str">
        <f>'2法面工'!V21&amp;"　"&amp;'2法面工'!B20&amp;"　数量表"</f>
        <v>1-1　すき取り土法覆基材　数量表</v>
      </c>
      <c r="D1" s="46"/>
      <c r="E1" s="46"/>
      <c r="F1" s="46"/>
      <c r="G1" s="46"/>
      <c r="H1" s="47" t="s">
        <v>11</v>
      </c>
    </row>
    <row r="2" spans="1:8" ht="21" customHeight="1">
      <c r="A2" s="157" t="str">
        <f>'2法面工'!C20</f>
        <v>厚さ：15㎝、運搬距離：1.2㎞以下</v>
      </c>
      <c r="B2" s="158"/>
      <c r="C2" s="158"/>
      <c r="D2" s="158"/>
      <c r="E2" s="159"/>
      <c r="F2" s="160">
        <f>SUM('2法面工'!M20:P20)</f>
        <v>200</v>
      </c>
      <c r="G2" s="161"/>
      <c r="H2" s="61" t="str">
        <f>'2法面工'!E20</f>
        <v>m2</v>
      </c>
    </row>
    <row r="3" spans="1:8" ht="15" customHeight="1">
      <c r="A3" s="155" t="s">
        <v>12</v>
      </c>
      <c r="B3" s="155" t="s">
        <v>13</v>
      </c>
      <c r="C3" s="155" t="s">
        <v>14</v>
      </c>
      <c r="D3" s="155" t="s">
        <v>15</v>
      </c>
      <c r="E3" s="48" t="s">
        <v>16</v>
      </c>
      <c r="F3" s="49"/>
      <c r="G3" s="49"/>
      <c r="H3" s="155" t="s">
        <v>17</v>
      </c>
    </row>
    <row r="4" spans="1:8" ht="15" customHeight="1">
      <c r="A4" s="156"/>
      <c r="B4" s="156"/>
      <c r="C4" s="156"/>
      <c r="D4" s="156"/>
      <c r="E4" s="50" t="s">
        <v>18</v>
      </c>
      <c r="F4" s="54">
        <v>100</v>
      </c>
      <c r="G4" s="88" t="str">
        <f>H2&amp;" 当り"</f>
        <v>m2 当り</v>
      </c>
      <c r="H4" s="156"/>
    </row>
    <row r="5" spans="1:8" ht="22.5" customHeight="1">
      <c r="A5" s="81" t="s">
        <v>304</v>
      </c>
      <c r="B5" s="81" t="s">
        <v>305</v>
      </c>
      <c r="C5" s="79" t="s">
        <v>5</v>
      </c>
      <c r="D5" s="82" t="s">
        <v>45</v>
      </c>
      <c r="E5" s="80">
        <f>ROUND(F5/$F$4*$F$2,1)</f>
        <v>30</v>
      </c>
      <c r="F5" s="153">
        <v>15</v>
      </c>
      <c r="G5" s="154"/>
      <c r="H5" s="81" t="s">
        <v>5</v>
      </c>
    </row>
    <row r="6" spans="1:8" ht="22.5" customHeight="1">
      <c r="A6" s="81" t="s">
        <v>306</v>
      </c>
      <c r="B6" s="81" t="s">
        <v>5</v>
      </c>
      <c r="C6" s="79" t="s">
        <v>5</v>
      </c>
      <c r="D6" s="82" t="s">
        <v>45</v>
      </c>
      <c r="E6" s="80">
        <f>ROUND(F6/$F$4*$F$2,1)</f>
        <v>30</v>
      </c>
      <c r="F6" s="153">
        <v>15</v>
      </c>
      <c r="G6" s="154"/>
      <c r="H6" s="81" t="s">
        <v>5</v>
      </c>
    </row>
    <row r="7" spans="1:8" ht="22.5" customHeight="1">
      <c r="A7" s="81" t="s">
        <v>307</v>
      </c>
      <c r="B7" s="81" t="s">
        <v>5</v>
      </c>
      <c r="C7" s="79" t="s">
        <v>5</v>
      </c>
      <c r="D7" s="82" t="s">
        <v>45</v>
      </c>
      <c r="E7" s="80">
        <f>ROUND(F7/$F$4*$F$2,1)</f>
        <v>30</v>
      </c>
      <c r="F7" s="153">
        <v>15</v>
      </c>
      <c r="G7" s="154"/>
      <c r="H7" s="81" t="s">
        <v>5</v>
      </c>
    </row>
    <row r="8" spans="1:8" ht="22.5" customHeight="1">
      <c r="A8" s="81" t="s">
        <v>304</v>
      </c>
      <c r="B8" s="81" t="s">
        <v>305</v>
      </c>
      <c r="C8" s="79" t="s">
        <v>5</v>
      </c>
      <c r="D8" s="82" t="s">
        <v>45</v>
      </c>
      <c r="E8" s="80">
        <f>ROUND(F8/$F$4*$F$2,1)</f>
        <v>30</v>
      </c>
      <c r="F8" s="153">
        <v>15</v>
      </c>
      <c r="G8" s="154"/>
      <c r="H8" s="81" t="s">
        <v>5</v>
      </c>
    </row>
    <row r="9" spans="1:8" ht="22.5" customHeight="1">
      <c r="A9" s="81" t="s">
        <v>308</v>
      </c>
      <c r="B9" s="81" t="s">
        <v>5</v>
      </c>
      <c r="C9" s="79" t="s">
        <v>5</v>
      </c>
      <c r="D9" s="82" t="s">
        <v>86</v>
      </c>
      <c r="E9" s="80">
        <f>ROUND(F9/$F$4*$F$2,1)</f>
        <v>200</v>
      </c>
      <c r="F9" s="153">
        <v>100</v>
      </c>
      <c r="G9" s="154"/>
      <c r="H9" s="81" t="s">
        <v>5</v>
      </c>
    </row>
    <row r="11" spans="1:8" ht="20.25" customHeight="1">
      <c r="A11" s="44"/>
      <c r="C11" s="45" t="str">
        <f>'3軽量盛土工'!V8&amp;"　"&amp;'3軽量盛土工'!B7&amp;"　数量表"</f>
        <v>2-1　軽量盛土　数量表</v>
      </c>
      <c r="D11" s="46"/>
      <c r="H11" s="47" t="s">
        <v>11</v>
      </c>
    </row>
    <row r="12" spans="1:8" ht="21" customHeight="1">
      <c r="A12" s="157" t="str">
        <f>'3軽量盛土工'!C7</f>
        <v>発泡ｽﾁﾛｰﾙﾌﾞﾛｯｸ規格：D-20</v>
      </c>
      <c r="B12" s="158"/>
      <c r="C12" s="158"/>
      <c r="D12" s="158"/>
      <c r="E12" s="159"/>
      <c r="F12" s="160">
        <f>SUM('3軽量盛土工'!M7:P7)</f>
        <v>100</v>
      </c>
      <c r="G12" s="161"/>
      <c r="H12" s="61" t="str">
        <f>'3軽量盛土工'!E7</f>
        <v>m3</v>
      </c>
    </row>
    <row r="13" spans="1:8" ht="15" customHeight="1">
      <c r="A13" s="155" t="s">
        <v>12</v>
      </c>
      <c r="B13" s="155" t="s">
        <v>13</v>
      </c>
      <c r="C13" s="155" t="s">
        <v>14</v>
      </c>
      <c r="D13" s="155" t="s">
        <v>15</v>
      </c>
      <c r="E13" s="48" t="s">
        <v>16</v>
      </c>
      <c r="F13" s="49"/>
      <c r="G13" s="49"/>
      <c r="H13" s="155" t="s">
        <v>17</v>
      </c>
    </row>
    <row r="14" spans="1:8" ht="15" customHeight="1">
      <c r="A14" s="156"/>
      <c r="B14" s="156"/>
      <c r="C14" s="156"/>
      <c r="D14" s="156"/>
      <c r="E14" s="50" t="s">
        <v>18</v>
      </c>
      <c r="F14" s="54">
        <v>1</v>
      </c>
      <c r="G14" s="88" t="str">
        <f>H12&amp;" 当り"</f>
        <v>m3 当り</v>
      </c>
      <c r="H14" s="156"/>
    </row>
    <row r="15" spans="1:8" ht="22.5" customHeight="1">
      <c r="A15" s="81" t="s">
        <v>309</v>
      </c>
      <c r="B15" s="81" t="s">
        <v>331</v>
      </c>
      <c r="C15" s="79" t="s">
        <v>310</v>
      </c>
      <c r="D15" s="82" t="s">
        <v>45</v>
      </c>
      <c r="E15" s="80">
        <f>ROUND(F15/$F$14*$F$12,1)</f>
        <v>100</v>
      </c>
      <c r="F15" s="153">
        <v>1</v>
      </c>
      <c r="G15" s="154"/>
      <c r="H15" s="81" t="s">
        <v>5</v>
      </c>
    </row>
    <row r="16" spans="1:8" ht="22.5" customHeight="1">
      <c r="A16" s="81" t="s">
        <v>311</v>
      </c>
      <c r="B16" s="81" t="s">
        <v>312</v>
      </c>
      <c r="C16" s="79" t="s">
        <v>5</v>
      </c>
      <c r="D16" s="82" t="s">
        <v>313</v>
      </c>
      <c r="E16" s="80">
        <f>ROUND(F16/$F$14*$F$12,1)</f>
        <v>230</v>
      </c>
      <c r="F16" s="153">
        <v>2.2999999999999998</v>
      </c>
      <c r="G16" s="154"/>
      <c r="H16" s="81" t="s">
        <v>5</v>
      </c>
    </row>
    <row r="18" spans="1:8" ht="20.25" customHeight="1">
      <c r="A18" s="44"/>
      <c r="C18" s="45" t="str">
        <f>'3軽量盛土工'!V12&amp;"　"&amp;'3軽量盛土工'!B11&amp;"　数量表"</f>
        <v>2-2　ｺﾝｸﾘｰﾄ床版　数量表</v>
      </c>
      <c r="D18" s="46"/>
      <c r="H18" s="47" t="s">
        <v>11</v>
      </c>
    </row>
    <row r="19" spans="1:8" ht="21" customHeight="1">
      <c r="A19" s="157" t="str">
        <f>'3軽量盛土工'!C11</f>
        <v>厚さ：10㎝、ｺﾝｸﾘｰﾄ配合記号：C-4、ｾﾒﾝﾄ種別：混合ｾﾒﾝﾄ（B種）</v>
      </c>
      <c r="B19" s="158"/>
      <c r="C19" s="158"/>
      <c r="D19" s="158"/>
      <c r="E19" s="159"/>
      <c r="F19" s="160">
        <f>SUM('3軽量盛土工'!M11:P11)</f>
        <v>100</v>
      </c>
      <c r="G19" s="161"/>
      <c r="H19" s="61" t="str">
        <f>'3軽量盛土工'!E11</f>
        <v>m2</v>
      </c>
    </row>
    <row r="20" spans="1:8" ht="15" customHeight="1">
      <c r="A20" s="155" t="s">
        <v>12</v>
      </c>
      <c r="B20" s="155" t="s">
        <v>13</v>
      </c>
      <c r="C20" s="155" t="s">
        <v>14</v>
      </c>
      <c r="D20" s="155" t="s">
        <v>15</v>
      </c>
      <c r="E20" s="48" t="s">
        <v>16</v>
      </c>
      <c r="F20" s="49"/>
      <c r="G20" s="49"/>
      <c r="H20" s="155" t="s">
        <v>17</v>
      </c>
    </row>
    <row r="21" spans="1:8" ht="15" customHeight="1">
      <c r="A21" s="156"/>
      <c r="B21" s="156"/>
      <c r="C21" s="156"/>
      <c r="D21" s="156"/>
      <c r="E21" s="50" t="s">
        <v>18</v>
      </c>
      <c r="F21" s="54">
        <v>1</v>
      </c>
      <c r="G21" s="88" t="str">
        <f>H19&amp;" 当り"</f>
        <v>m2 当り</v>
      </c>
      <c r="H21" s="156"/>
    </row>
    <row r="22" spans="1:8" ht="45" customHeight="1">
      <c r="A22" s="81" t="s">
        <v>121</v>
      </c>
      <c r="B22" s="81" t="s">
        <v>314</v>
      </c>
      <c r="C22" s="79" t="s">
        <v>315</v>
      </c>
      <c r="D22" s="82" t="s">
        <v>45</v>
      </c>
      <c r="E22" s="80">
        <f>ROUND(F22/$F$21*$F$19,1)</f>
        <v>10</v>
      </c>
      <c r="F22" s="153">
        <v>0.1</v>
      </c>
      <c r="G22" s="154"/>
      <c r="H22" s="81" t="s">
        <v>5</v>
      </c>
    </row>
    <row r="23" spans="1:8" ht="22.5" hidden="1" customHeight="1">
      <c r="A23" s="81"/>
      <c r="B23" s="81"/>
      <c r="C23" s="79"/>
      <c r="D23" s="82"/>
      <c r="E23" s="80">
        <f>ROUND(F23/$F$21*$F$19,1)</f>
        <v>0</v>
      </c>
      <c r="F23" s="153"/>
      <c r="G23" s="154"/>
      <c r="H23" s="81"/>
    </row>
    <row r="25" spans="1:8" ht="20.25" customHeight="1">
      <c r="A25" s="44"/>
      <c r="C25" s="45" t="str">
        <f>'5排水構造物工'!V34&amp;"　"&amp;'5排水構造物工'!B33&amp;"　数量表"</f>
        <v>3-1　鉄筋ｺﾝｸﾘｰﾄ管　数量表</v>
      </c>
      <c r="D25" s="46"/>
      <c r="H25" s="47" t="s">
        <v>11</v>
      </c>
    </row>
    <row r="26" spans="1:8" ht="21" customHeight="1">
      <c r="A26" s="157" t="str">
        <f>'5排水構造物工'!C33</f>
        <v>管径：φ450㎜、管種別：1種管、基礎形式：砂利基礎60°支承</v>
      </c>
      <c r="B26" s="158"/>
      <c r="C26" s="158"/>
      <c r="D26" s="158"/>
      <c r="E26" s="159"/>
      <c r="F26" s="160">
        <f>SUM('5排水構造物工'!M33:P33)</f>
        <v>20</v>
      </c>
      <c r="G26" s="161"/>
      <c r="H26" s="61" t="str">
        <f>'5排水構造物工'!E33</f>
        <v>ｍ</v>
      </c>
    </row>
    <row r="27" spans="1:8" ht="15" customHeight="1">
      <c r="A27" s="155" t="s">
        <v>12</v>
      </c>
      <c r="B27" s="155" t="s">
        <v>13</v>
      </c>
      <c r="C27" s="155" t="s">
        <v>14</v>
      </c>
      <c r="D27" s="155" t="s">
        <v>15</v>
      </c>
      <c r="E27" s="48" t="s">
        <v>16</v>
      </c>
      <c r="F27" s="49"/>
      <c r="G27" s="49"/>
      <c r="H27" s="155" t="s">
        <v>17</v>
      </c>
    </row>
    <row r="28" spans="1:8" ht="15" customHeight="1">
      <c r="A28" s="156"/>
      <c r="B28" s="156"/>
      <c r="C28" s="156"/>
      <c r="D28" s="156"/>
      <c r="E28" s="50" t="s">
        <v>18</v>
      </c>
      <c r="F28" s="54">
        <v>10</v>
      </c>
      <c r="G28" s="88" t="str">
        <f>H26&amp;" 当り"</f>
        <v>ｍ 当り</v>
      </c>
      <c r="H28" s="156"/>
    </row>
    <row r="29" spans="1:8" ht="22.5" customHeight="1">
      <c r="A29" s="81" t="s">
        <v>316</v>
      </c>
      <c r="B29" s="81" t="s">
        <v>336</v>
      </c>
      <c r="C29" s="79"/>
      <c r="D29" s="82" t="s">
        <v>111</v>
      </c>
      <c r="E29" s="80">
        <f>ROUND(F29/$F$28*$F$26,1)</f>
        <v>20</v>
      </c>
      <c r="F29" s="153">
        <v>10</v>
      </c>
      <c r="G29" s="154"/>
      <c r="H29" s="81" t="s">
        <v>5</v>
      </c>
    </row>
    <row r="30" spans="1:8" ht="22.5" customHeight="1">
      <c r="A30" s="81" t="s">
        <v>317</v>
      </c>
      <c r="B30" s="81" t="s">
        <v>318</v>
      </c>
      <c r="C30" s="79" t="s">
        <v>319</v>
      </c>
      <c r="D30" s="82" t="s">
        <v>86</v>
      </c>
      <c r="E30" s="80">
        <f>ROUND(F30/$F$28*$F$26,1)</f>
        <v>16</v>
      </c>
      <c r="F30" s="153">
        <v>8</v>
      </c>
      <c r="G30" s="154"/>
      <c r="H30" s="81" t="s">
        <v>5</v>
      </c>
    </row>
    <row r="32" spans="1:8" ht="20.25" customHeight="1">
      <c r="A32" s="44"/>
      <c r="C32" s="45" t="str">
        <f>'5排水構造物工'!V60&amp;"　"&amp;'5排水構造物工'!B59&amp;"　数量表"</f>
        <v>3-2　地下排水［路床排水］　数量表</v>
      </c>
      <c r="D32" s="46"/>
      <c r="H32" s="47" t="s">
        <v>11</v>
      </c>
    </row>
    <row r="33" spans="1:8" ht="21" customHeight="1">
      <c r="A33" s="157" t="str">
        <f>'5排水構造物工'!C59</f>
        <v>管種別：合成樹脂全面透水管、管径：φ150㎜、ﾌｨﾙﾀｰ材：0～80㎜級切込砂利</v>
      </c>
      <c r="B33" s="158"/>
      <c r="C33" s="158"/>
      <c r="D33" s="158"/>
      <c r="E33" s="159"/>
      <c r="F33" s="160">
        <f>SUM('5排水構造物工'!M59:P59)</f>
        <v>5</v>
      </c>
      <c r="G33" s="161"/>
      <c r="H33" s="61" t="str">
        <f>'5排水構造物工'!E59</f>
        <v>ｍ</v>
      </c>
    </row>
    <row r="34" spans="1:8" ht="15" customHeight="1">
      <c r="A34" s="155" t="s">
        <v>12</v>
      </c>
      <c r="B34" s="155" t="s">
        <v>13</v>
      </c>
      <c r="C34" s="155" t="s">
        <v>14</v>
      </c>
      <c r="D34" s="155" t="s">
        <v>15</v>
      </c>
      <c r="E34" s="48" t="s">
        <v>16</v>
      </c>
      <c r="F34" s="49"/>
      <c r="G34" s="49"/>
      <c r="H34" s="155" t="s">
        <v>17</v>
      </c>
    </row>
    <row r="35" spans="1:8" ht="15" customHeight="1">
      <c r="A35" s="156"/>
      <c r="B35" s="156"/>
      <c r="C35" s="156"/>
      <c r="D35" s="156"/>
      <c r="E35" s="50" t="s">
        <v>18</v>
      </c>
      <c r="F35" s="54">
        <v>10</v>
      </c>
      <c r="G35" s="88" t="str">
        <f>H33&amp;" 当り"</f>
        <v>ｍ 当り</v>
      </c>
      <c r="H35" s="156"/>
    </row>
    <row r="36" spans="1:8" ht="22.5" customHeight="1">
      <c r="A36" s="81" t="s">
        <v>165</v>
      </c>
      <c r="B36" s="81" t="s">
        <v>320</v>
      </c>
      <c r="C36" s="79" t="s">
        <v>321</v>
      </c>
      <c r="D36" s="82" t="s">
        <v>111</v>
      </c>
      <c r="E36" s="80">
        <f>ROUND(F36/$F$35*$F$33,1)</f>
        <v>5</v>
      </c>
      <c r="F36" s="153">
        <v>10</v>
      </c>
      <c r="G36" s="154"/>
      <c r="H36" s="81" t="s">
        <v>5</v>
      </c>
    </row>
    <row r="37" spans="1:8" ht="22.5" customHeight="1">
      <c r="A37" s="81" t="s">
        <v>322</v>
      </c>
      <c r="B37" s="81" t="s">
        <v>323</v>
      </c>
      <c r="C37" s="79" t="s">
        <v>324</v>
      </c>
      <c r="D37" s="82" t="s">
        <v>45</v>
      </c>
      <c r="E37" s="80">
        <f>ROUND(F37/$F$35*$F$33,1)</f>
        <v>1</v>
      </c>
      <c r="F37" s="153">
        <v>1.9</v>
      </c>
      <c r="G37" s="154"/>
      <c r="H37" s="81" t="s">
        <v>5</v>
      </c>
    </row>
  </sheetData>
  <mergeCells count="48">
    <mergeCell ref="A2:E2"/>
    <mergeCell ref="F2:G2"/>
    <mergeCell ref="A3:A4"/>
    <mergeCell ref="B3:B4"/>
    <mergeCell ref="C3:C4"/>
    <mergeCell ref="D3:D4"/>
    <mergeCell ref="H3:H4"/>
    <mergeCell ref="F5:G5"/>
    <mergeCell ref="F6:G6"/>
    <mergeCell ref="F7:G7"/>
    <mergeCell ref="F8:G8"/>
    <mergeCell ref="F9:G9"/>
    <mergeCell ref="A12:E12"/>
    <mergeCell ref="F12:G12"/>
    <mergeCell ref="A13:A14"/>
    <mergeCell ref="B13:B14"/>
    <mergeCell ref="C13:C14"/>
    <mergeCell ref="D13:D14"/>
    <mergeCell ref="H13:H14"/>
    <mergeCell ref="F15:G15"/>
    <mergeCell ref="F16:G16"/>
    <mergeCell ref="A19:E19"/>
    <mergeCell ref="F19:G19"/>
    <mergeCell ref="A20:A21"/>
    <mergeCell ref="B20:B21"/>
    <mergeCell ref="C20:C21"/>
    <mergeCell ref="D20:D21"/>
    <mergeCell ref="H20:H21"/>
    <mergeCell ref="F22:G22"/>
    <mergeCell ref="F23:G23"/>
    <mergeCell ref="A26:E26"/>
    <mergeCell ref="F26:G26"/>
    <mergeCell ref="A27:A28"/>
    <mergeCell ref="B27:B28"/>
    <mergeCell ref="C27:C28"/>
    <mergeCell ref="D27:D28"/>
    <mergeCell ref="H34:H35"/>
    <mergeCell ref="H27:H28"/>
    <mergeCell ref="F29:G29"/>
    <mergeCell ref="F30:G30"/>
    <mergeCell ref="A33:E33"/>
    <mergeCell ref="F33:G33"/>
    <mergeCell ref="F36:G36"/>
    <mergeCell ref="F37:G37"/>
    <mergeCell ref="A34:A35"/>
    <mergeCell ref="B34:B35"/>
    <mergeCell ref="C34:C35"/>
    <mergeCell ref="D34:D35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 alignWithMargins="0">
    <oddHeader>&amp;R&amp;"ＭＳ Ｐゴシック,斜体"&amp;8&amp;KAFAFAF数量集計 ver.1.0.5.0</oddHeader>
  </headerFooter>
  <rowBreaks count="2" manualBreakCount="2">
    <brk id="24" max="7" man="1"/>
    <brk id="32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"/>
  <sheetViews>
    <sheetView view="pageBreakPreview" zoomScaleNormal="100" zoomScaleSheetLayoutView="100" workbookViewId="0"/>
  </sheetViews>
  <sheetFormatPr defaultColWidth="2.625" defaultRowHeight="13.5"/>
  <cols>
    <col min="1" max="1" width="15.625" style="83" customWidth="1"/>
    <col min="2" max="2" width="89.875" style="83" bestFit="1" customWidth="1"/>
    <col min="3" max="16384" width="2.625" style="83"/>
  </cols>
  <sheetData>
    <row r="1" spans="1:2" ht="24">
      <c r="A1" s="87" t="s">
        <v>33</v>
      </c>
    </row>
    <row r="2" spans="1:2">
      <c r="A2" s="86" t="s">
        <v>32</v>
      </c>
      <c r="B2" s="86" t="s">
        <v>31</v>
      </c>
    </row>
    <row r="3" spans="1:2">
      <c r="A3" s="85" t="s">
        <v>30</v>
      </c>
      <c r="B3" s="84" t="s">
        <v>36</v>
      </c>
    </row>
    <row r="4" spans="1:2">
      <c r="A4" s="85" t="s">
        <v>29</v>
      </c>
      <c r="B4" s="84" t="s">
        <v>37</v>
      </c>
    </row>
    <row r="5" spans="1:2">
      <c r="A5" s="85" t="s">
        <v>34</v>
      </c>
      <c r="B5" s="84" t="s">
        <v>38</v>
      </c>
    </row>
    <row r="6" spans="1:2">
      <c r="A6" s="85" t="s">
        <v>35</v>
      </c>
      <c r="B6" s="84" t="s">
        <v>39</v>
      </c>
    </row>
  </sheetData>
  <phoneticPr fontId="6"/>
  <pageMargins left="0.78740157480314965" right="0.78740157480314965" top="0.98425196850393704" bottom="0.98425196850393704" header="0.51181102362204722" footer="0.51181102362204722"/>
  <pageSetup paperSize="9" fitToHeight="0" orientation="landscape" r:id="rId1"/>
  <headerFooter alignWithMargins="0">
    <oddHeader>&amp;R&amp;"ＭＳ Ｐゴシック,斜体"&amp;8&amp;KAFAFAF数量集計 ver.1.0.5.0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68"/>
  <sheetViews>
    <sheetView view="pageBreakPreview" topLeftCell="A49" zoomScaleNormal="100" zoomScaleSheetLayoutView="100" workbookViewId="0">
      <selection activeCell="C69" sqref="C69"/>
    </sheetView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41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42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43</v>
      </c>
      <c r="C7" s="107" t="s">
        <v>44</v>
      </c>
      <c r="D7" s="107" t="s">
        <v>43</v>
      </c>
      <c r="E7" s="110" t="s">
        <v>45</v>
      </c>
      <c r="F7" s="38" t="s">
        <v>46</v>
      </c>
      <c r="G7" s="39" t="s">
        <v>48</v>
      </c>
      <c r="H7" s="39" t="s">
        <v>50</v>
      </c>
      <c r="I7" s="39" t="s">
        <v>52</v>
      </c>
      <c r="J7" s="40" t="s">
        <v>54</v>
      </c>
      <c r="K7" s="42"/>
      <c r="L7" s="65">
        <f>ROUND(SUM(M7:P7),Z7)</f>
        <v>100</v>
      </c>
      <c r="M7" s="55">
        <f>SUM(M8:M10)</f>
        <v>100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 t="s">
        <v>47</v>
      </c>
      <c r="G8" s="30" t="s">
        <v>49</v>
      </c>
      <c r="H8" s="30" t="s">
        <v>51</v>
      </c>
      <c r="I8" s="37" t="s">
        <v>53</v>
      </c>
      <c r="J8" s="37" t="s">
        <v>55</v>
      </c>
      <c r="K8" s="36"/>
      <c r="L8" s="97">
        <f>SUM(M8:P10)</f>
        <v>100</v>
      </c>
      <c r="M8" s="56">
        <v>100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33.75" customHeight="1">
      <c r="A11" s="117" t="s">
        <v>56</v>
      </c>
      <c r="B11" s="118"/>
      <c r="C11" s="62"/>
      <c r="D11" s="60"/>
      <c r="E11" s="31"/>
      <c r="F11" s="71"/>
      <c r="G11" s="72"/>
      <c r="H11" s="72"/>
      <c r="I11" s="73"/>
      <c r="J11" s="73"/>
      <c r="K11" s="22"/>
      <c r="L11" s="74"/>
      <c r="M11" s="75"/>
      <c r="N11" s="75"/>
      <c r="O11" s="75"/>
      <c r="P11" s="76"/>
      <c r="Q11" s="74"/>
      <c r="R11" s="75"/>
      <c r="S11" s="75"/>
      <c r="T11" s="75"/>
      <c r="U11" s="77"/>
      <c r="V11" s="10"/>
      <c r="W11" s="26"/>
      <c r="X11" s="18"/>
      <c r="Y11" s="119" t="s">
        <v>28</v>
      </c>
      <c r="Z11" s="120"/>
      <c r="AA11" s="120"/>
      <c r="AB11" s="121"/>
    </row>
    <row r="12" spans="1:31" ht="17.25" customHeight="1">
      <c r="A12" s="101"/>
      <c r="B12" s="104" t="s">
        <v>43</v>
      </c>
      <c r="C12" s="107" t="s">
        <v>44</v>
      </c>
      <c r="D12" s="107" t="s">
        <v>43</v>
      </c>
      <c r="E12" s="110" t="s">
        <v>45</v>
      </c>
      <c r="F12" s="38" t="s">
        <v>46</v>
      </c>
      <c r="G12" s="39" t="s">
        <v>48</v>
      </c>
      <c r="H12" s="39" t="s">
        <v>50</v>
      </c>
      <c r="I12" s="39" t="s">
        <v>52</v>
      </c>
      <c r="J12" s="40" t="s">
        <v>54</v>
      </c>
      <c r="K12" s="42"/>
      <c r="L12" s="65">
        <f>ROUND(SUM(M12:P12),Z12)</f>
        <v>100</v>
      </c>
      <c r="M12" s="55">
        <f>SUM(M13:M15)</f>
        <v>100</v>
      </c>
      <c r="N12" s="55">
        <f>SUM(N13:N15)</f>
        <v>0</v>
      </c>
      <c r="O12" s="55">
        <f>SUM(O13:O15)</f>
        <v>0</v>
      </c>
      <c r="P12" s="78">
        <f>SUM(P13:P15)</f>
        <v>0</v>
      </c>
      <c r="Q12" s="65">
        <f>ROUND(SUM(R12:U12),AB12)</f>
        <v>0</v>
      </c>
      <c r="R12" s="55">
        <f>SUM(R13:R15)</f>
        <v>0</v>
      </c>
      <c r="S12" s="55">
        <f>SUM(S13:S15)</f>
        <v>0</v>
      </c>
      <c r="T12" s="55">
        <f>SUM(T13:T15)</f>
        <v>0</v>
      </c>
      <c r="U12" s="78">
        <f>SUM(U13:U15)</f>
        <v>0</v>
      </c>
      <c r="V12" s="25"/>
      <c r="W12" s="113" t="s">
        <v>5</v>
      </c>
      <c r="X12" s="18"/>
      <c r="Y12" s="66">
        <v>1</v>
      </c>
      <c r="Z12" s="67">
        <f>IF(Y12=100,-2,IF(Y12=10,-1,IF(Y12=1,0,IF(Y12=0.1,1,IF(Y12=0.01,2,"FALSE")))))</f>
        <v>0</v>
      </c>
      <c r="AA12" s="66">
        <v>1</v>
      </c>
      <c r="AB12" s="67">
        <f>IF(AA12=100,-2,IF(AA12=10,-1,IF(AA12=1,0,IF(AA12=0.1,1,IF(AA12=0.01,2,"FALSE")))))</f>
        <v>0</v>
      </c>
    </row>
    <row r="13" spans="1:31" ht="17.45" customHeight="1">
      <c r="A13" s="102"/>
      <c r="B13" s="105"/>
      <c r="C13" s="108"/>
      <c r="D13" s="108"/>
      <c r="E13" s="111"/>
      <c r="F13" s="23" t="s">
        <v>47</v>
      </c>
      <c r="G13" s="30" t="s">
        <v>49</v>
      </c>
      <c r="H13" s="30" t="s">
        <v>51</v>
      </c>
      <c r="I13" s="37" t="s">
        <v>53</v>
      </c>
      <c r="J13" s="37" t="s">
        <v>55</v>
      </c>
      <c r="K13" s="36"/>
      <c r="L13" s="97">
        <f>SUM(M13:P15)</f>
        <v>100</v>
      </c>
      <c r="M13" s="56">
        <v>100</v>
      </c>
      <c r="N13" s="56"/>
      <c r="O13" s="56"/>
      <c r="P13" s="94"/>
      <c r="Q13" s="97">
        <f>SUM(R13:U15)</f>
        <v>0</v>
      </c>
      <c r="R13" s="56"/>
      <c r="S13" s="56"/>
      <c r="T13" s="56"/>
      <c r="U13" s="94"/>
      <c r="V13" s="116" t="s">
        <v>5</v>
      </c>
      <c r="W13" s="114"/>
      <c r="X13" s="18"/>
      <c r="Y13" s="64"/>
      <c r="Z13" s="64"/>
      <c r="AA13" s="64"/>
      <c r="AB13" s="64"/>
    </row>
    <row r="14" spans="1:31" ht="17.45" customHeight="1">
      <c r="A14" s="102"/>
      <c r="B14" s="105"/>
      <c r="C14" s="108"/>
      <c r="D14" s="108"/>
      <c r="E14" s="111"/>
      <c r="F14" s="38"/>
      <c r="G14" s="39"/>
      <c r="H14" s="39"/>
      <c r="I14" s="39"/>
      <c r="J14" s="40"/>
      <c r="K14" s="43"/>
      <c r="L14" s="89"/>
      <c r="M14" s="57"/>
      <c r="N14" s="57"/>
      <c r="O14" s="57"/>
      <c r="P14" s="95"/>
      <c r="Q14" s="89"/>
      <c r="R14" s="57"/>
      <c r="S14" s="57"/>
      <c r="T14" s="57"/>
      <c r="U14" s="95"/>
      <c r="V14" s="116"/>
      <c r="W14" s="114"/>
      <c r="X14" s="18"/>
      <c r="Y14" s="64"/>
      <c r="Z14" s="64"/>
      <c r="AA14" s="64"/>
      <c r="AB14" s="64"/>
    </row>
    <row r="15" spans="1:31" ht="17.45" customHeight="1">
      <c r="A15" s="103"/>
      <c r="B15" s="106"/>
      <c r="C15" s="109"/>
      <c r="D15" s="109"/>
      <c r="E15" s="112"/>
      <c r="F15" s="68"/>
      <c r="G15" s="24"/>
      <c r="H15" s="24"/>
      <c r="I15" s="69"/>
      <c r="J15" s="69"/>
      <c r="K15" s="70"/>
      <c r="L15" s="90"/>
      <c r="M15" s="93"/>
      <c r="N15" s="93"/>
      <c r="O15" s="93"/>
      <c r="P15" s="96"/>
      <c r="Q15" s="90"/>
      <c r="R15" s="93"/>
      <c r="S15" s="93"/>
      <c r="T15" s="93"/>
      <c r="U15" s="96"/>
      <c r="V15" s="20"/>
      <c r="W15" s="115"/>
      <c r="X15" s="18"/>
      <c r="Y15" s="64"/>
      <c r="Z15" s="64"/>
      <c r="AA15" s="64"/>
      <c r="AB15" s="64"/>
    </row>
    <row r="16" spans="1:31" ht="17.25" customHeight="1">
      <c r="A16" s="101"/>
      <c r="B16" s="104" t="s">
        <v>57</v>
      </c>
      <c r="C16" s="107" t="s">
        <v>58</v>
      </c>
      <c r="D16" s="107" t="s">
        <v>57</v>
      </c>
      <c r="E16" s="110" t="s">
        <v>45</v>
      </c>
      <c r="F16" s="38" t="s">
        <v>59</v>
      </c>
      <c r="G16" s="39" t="s">
        <v>61</v>
      </c>
      <c r="H16" s="39" t="s">
        <v>46</v>
      </c>
      <c r="I16" s="39" t="s">
        <v>64</v>
      </c>
      <c r="J16" s="40" t="s">
        <v>66</v>
      </c>
      <c r="K16" s="42"/>
      <c r="L16" s="65">
        <f>ROUND(SUM(M16:P16),Z16)</f>
        <v>100</v>
      </c>
      <c r="M16" s="55">
        <f>SUM(M17:M19)</f>
        <v>100</v>
      </c>
      <c r="N16" s="55">
        <f>SUM(N17:N19)</f>
        <v>0</v>
      </c>
      <c r="O16" s="55">
        <f>SUM(O17:O19)</f>
        <v>0</v>
      </c>
      <c r="P16" s="78">
        <f>SUM(P17:P19)</f>
        <v>0</v>
      </c>
      <c r="Q16" s="65">
        <f>ROUND(SUM(R16:U16),AB16)</f>
        <v>0</v>
      </c>
      <c r="R16" s="55">
        <f>SUM(R17:R19)</f>
        <v>0</v>
      </c>
      <c r="S16" s="55">
        <f>SUM(S17:S19)</f>
        <v>0</v>
      </c>
      <c r="T16" s="55">
        <f>SUM(T17:T19)</f>
        <v>0</v>
      </c>
      <c r="U16" s="78">
        <f>SUM(U17:U19)</f>
        <v>0</v>
      </c>
      <c r="V16" s="25"/>
      <c r="W16" s="113" t="s">
        <v>5</v>
      </c>
      <c r="X16" s="18"/>
      <c r="Y16" s="66">
        <v>1</v>
      </c>
      <c r="Z16" s="67">
        <f>IF(Y16=100,-2,IF(Y16=10,-1,IF(Y16=1,0,IF(Y16=0.1,1,IF(Y16=0.01,2,"FALSE")))))</f>
        <v>0</v>
      </c>
      <c r="AA16" s="66">
        <v>1</v>
      </c>
      <c r="AB16" s="67">
        <f>IF(AA16=100,-2,IF(AA16=10,-1,IF(AA16=1,0,IF(AA16=0.1,1,IF(AA16=0.01,2,"FALSE")))))</f>
        <v>0</v>
      </c>
    </row>
    <row r="17" spans="1:28" ht="17.45" customHeight="1">
      <c r="A17" s="102"/>
      <c r="B17" s="105"/>
      <c r="C17" s="108"/>
      <c r="D17" s="108"/>
      <c r="E17" s="111"/>
      <c r="F17" s="23" t="s">
        <v>60</v>
      </c>
      <c r="G17" s="30" t="s">
        <v>62</v>
      </c>
      <c r="H17" s="30" t="s">
        <v>63</v>
      </c>
      <c r="I17" s="37" t="s">
        <v>65</v>
      </c>
      <c r="J17" s="37" t="s">
        <v>67</v>
      </c>
      <c r="K17" s="36"/>
      <c r="L17" s="97">
        <f>SUM(M17:P19)</f>
        <v>100</v>
      </c>
      <c r="M17" s="56">
        <v>100</v>
      </c>
      <c r="N17" s="56"/>
      <c r="O17" s="56"/>
      <c r="P17" s="94"/>
      <c r="Q17" s="97">
        <f>SUM(R17:U19)</f>
        <v>0</v>
      </c>
      <c r="R17" s="56"/>
      <c r="S17" s="56"/>
      <c r="T17" s="56"/>
      <c r="U17" s="94"/>
      <c r="V17" s="116" t="s">
        <v>5</v>
      </c>
      <c r="W17" s="114"/>
      <c r="X17" s="18"/>
      <c r="Y17" s="64"/>
      <c r="Z17" s="64"/>
      <c r="AA17" s="64"/>
      <c r="AB17" s="64"/>
    </row>
    <row r="18" spans="1:28" ht="17.45" customHeight="1">
      <c r="A18" s="102"/>
      <c r="B18" s="105"/>
      <c r="C18" s="108"/>
      <c r="D18" s="108"/>
      <c r="E18" s="111"/>
      <c r="F18" s="38"/>
      <c r="G18" s="39"/>
      <c r="H18" s="39"/>
      <c r="I18" s="39"/>
      <c r="J18" s="40"/>
      <c r="K18" s="43"/>
      <c r="L18" s="89"/>
      <c r="M18" s="57"/>
      <c r="N18" s="57"/>
      <c r="O18" s="57"/>
      <c r="P18" s="95"/>
      <c r="Q18" s="89"/>
      <c r="R18" s="57"/>
      <c r="S18" s="57"/>
      <c r="T18" s="57"/>
      <c r="U18" s="95"/>
      <c r="V18" s="116"/>
      <c r="W18" s="114"/>
      <c r="X18" s="18"/>
      <c r="Y18" s="64"/>
      <c r="Z18" s="64"/>
      <c r="AA18" s="64"/>
      <c r="AB18" s="64"/>
    </row>
    <row r="19" spans="1:28" ht="17.45" customHeight="1">
      <c r="A19" s="103"/>
      <c r="B19" s="106"/>
      <c r="C19" s="109"/>
      <c r="D19" s="109"/>
      <c r="E19" s="112"/>
      <c r="F19" s="68"/>
      <c r="G19" s="24"/>
      <c r="H19" s="24"/>
      <c r="I19" s="69"/>
      <c r="J19" s="69"/>
      <c r="K19" s="70"/>
      <c r="L19" s="90"/>
      <c r="M19" s="93"/>
      <c r="N19" s="93"/>
      <c r="O19" s="93"/>
      <c r="P19" s="96"/>
      <c r="Q19" s="90"/>
      <c r="R19" s="93"/>
      <c r="S19" s="93"/>
      <c r="T19" s="93"/>
      <c r="U19" s="96"/>
      <c r="V19" s="20"/>
      <c r="W19" s="115"/>
      <c r="X19" s="18"/>
      <c r="Y19" s="64"/>
      <c r="Z19" s="64"/>
      <c r="AA19" s="64"/>
      <c r="AB19" s="64"/>
    </row>
    <row r="20" spans="1:28" ht="33.75" customHeight="1">
      <c r="A20" s="117" t="s">
        <v>68</v>
      </c>
      <c r="B20" s="118"/>
      <c r="C20" s="62"/>
      <c r="D20" s="60"/>
      <c r="E20" s="31"/>
      <c r="F20" s="71"/>
      <c r="G20" s="72"/>
      <c r="H20" s="72"/>
      <c r="I20" s="73"/>
      <c r="J20" s="73"/>
      <c r="K20" s="22"/>
      <c r="L20" s="74"/>
      <c r="M20" s="75"/>
      <c r="N20" s="75"/>
      <c r="O20" s="75"/>
      <c r="P20" s="76"/>
      <c r="Q20" s="74"/>
      <c r="R20" s="75"/>
      <c r="S20" s="75"/>
      <c r="T20" s="75"/>
      <c r="U20" s="77"/>
      <c r="V20" s="10"/>
      <c r="W20" s="26"/>
      <c r="X20" s="18"/>
      <c r="Y20" s="119" t="s">
        <v>28</v>
      </c>
      <c r="Z20" s="120"/>
      <c r="AA20" s="120"/>
      <c r="AB20" s="121"/>
    </row>
    <row r="21" spans="1:28" ht="17.25" customHeight="1">
      <c r="A21" s="101"/>
      <c r="B21" s="104" t="s">
        <v>43</v>
      </c>
      <c r="C21" s="107" t="s">
        <v>44</v>
      </c>
      <c r="D21" s="107" t="s">
        <v>43</v>
      </c>
      <c r="E21" s="110" t="s">
        <v>45</v>
      </c>
      <c r="F21" s="38" t="s">
        <v>46</v>
      </c>
      <c r="G21" s="39" t="s">
        <v>48</v>
      </c>
      <c r="H21" s="39" t="s">
        <v>50</v>
      </c>
      <c r="I21" s="39" t="s">
        <v>52</v>
      </c>
      <c r="J21" s="40" t="s">
        <v>54</v>
      </c>
      <c r="K21" s="42"/>
      <c r="L21" s="65">
        <f>ROUND(SUM(M21:P21),Z21)</f>
        <v>300</v>
      </c>
      <c r="M21" s="55">
        <f>SUM(M22:M24)</f>
        <v>300</v>
      </c>
      <c r="N21" s="55">
        <f>SUM(N22:N24)</f>
        <v>0</v>
      </c>
      <c r="O21" s="55">
        <f>SUM(O22:O24)</f>
        <v>0</v>
      </c>
      <c r="P21" s="78">
        <f>SUM(P22:P24)</f>
        <v>0</v>
      </c>
      <c r="Q21" s="65">
        <f>ROUND(SUM(R21:U21),AB21)</f>
        <v>0</v>
      </c>
      <c r="R21" s="55">
        <f>SUM(R22:R24)</f>
        <v>0</v>
      </c>
      <c r="S21" s="55">
        <f>SUM(S22:S24)</f>
        <v>0</v>
      </c>
      <c r="T21" s="55">
        <f>SUM(T22:T24)</f>
        <v>0</v>
      </c>
      <c r="U21" s="78">
        <f>SUM(U22:U24)</f>
        <v>0</v>
      </c>
      <c r="V21" s="25"/>
      <c r="W21" s="113" t="s">
        <v>5</v>
      </c>
      <c r="X21" s="18"/>
      <c r="Y21" s="66">
        <v>1</v>
      </c>
      <c r="Z21" s="67">
        <f>IF(Y21=100,-2,IF(Y21=10,-1,IF(Y21=1,0,IF(Y21=0.1,1,IF(Y21=0.01,2,"FALSE")))))</f>
        <v>0</v>
      </c>
      <c r="AA21" s="66">
        <v>1</v>
      </c>
      <c r="AB21" s="67">
        <f>IF(AA21=100,-2,IF(AA21=10,-1,IF(AA21=1,0,IF(AA21=0.1,1,IF(AA21=0.01,2,"FALSE")))))</f>
        <v>0</v>
      </c>
    </row>
    <row r="22" spans="1:28" ht="17.45" customHeight="1">
      <c r="A22" s="102"/>
      <c r="B22" s="105"/>
      <c r="C22" s="108"/>
      <c r="D22" s="108"/>
      <c r="E22" s="111"/>
      <c r="F22" s="23" t="s">
        <v>47</v>
      </c>
      <c r="G22" s="30" t="s">
        <v>49</v>
      </c>
      <c r="H22" s="30" t="s">
        <v>51</v>
      </c>
      <c r="I22" s="37" t="s">
        <v>53</v>
      </c>
      <c r="J22" s="37" t="s">
        <v>55</v>
      </c>
      <c r="K22" s="36"/>
      <c r="L22" s="97">
        <f>SUM(M22:P24)</f>
        <v>300</v>
      </c>
      <c r="M22" s="56">
        <v>300</v>
      </c>
      <c r="N22" s="56"/>
      <c r="O22" s="56"/>
      <c r="P22" s="94"/>
      <c r="Q22" s="97">
        <f>SUM(R22:U24)</f>
        <v>0</v>
      </c>
      <c r="R22" s="56"/>
      <c r="S22" s="56"/>
      <c r="T22" s="56"/>
      <c r="U22" s="94"/>
      <c r="V22" s="116" t="s">
        <v>5</v>
      </c>
      <c r="W22" s="114"/>
      <c r="X22" s="18"/>
      <c r="Y22" s="64"/>
      <c r="Z22" s="64"/>
      <c r="AA22" s="64"/>
      <c r="AB22" s="64"/>
    </row>
    <row r="23" spans="1:28" ht="17.45" customHeight="1">
      <c r="A23" s="102"/>
      <c r="B23" s="105"/>
      <c r="C23" s="108"/>
      <c r="D23" s="108"/>
      <c r="E23" s="111"/>
      <c r="F23" s="38"/>
      <c r="G23" s="39"/>
      <c r="H23" s="39"/>
      <c r="I23" s="39"/>
      <c r="J23" s="40"/>
      <c r="K23" s="43"/>
      <c r="L23" s="89"/>
      <c r="M23" s="57"/>
      <c r="N23" s="57"/>
      <c r="O23" s="57"/>
      <c r="P23" s="95"/>
      <c r="Q23" s="89"/>
      <c r="R23" s="57"/>
      <c r="S23" s="57"/>
      <c r="T23" s="57"/>
      <c r="U23" s="95"/>
      <c r="V23" s="116"/>
      <c r="W23" s="114"/>
      <c r="X23" s="18"/>
      <c r="Y23" s="64"/>
      <c r="Z23" s="64"/>
      <c r="AA23" s="64"/>
      <c r="AB23" s="64"/>
    </row>
    <row r="24" spans="1:28" ht="17.45" customHeight="1">
      <c r="A24" s="103"/>
      <c r="B24" s="106"/>
      <c r="C24" s="109"/>
      <c r="D24" s="109"/>
      <c r="E24" s="112"/>
      <c r="F24" s="68"/>
      <c r="G24" s="24"/>
      <c r="H24" s="24"/>
      <c r="I24" s="69"/>
      <c r="J24" s="69"/>
      <c r="K24" s="70"/>
      <c r="L24" s="90"/>
      <c r="M24" s="93"/>
      <c r="N24" s="93"/>
      <c r="O24" s="93"/>
      <c r="P24" s="96"/>
      <c r="Q24" s="90"/>
      <c r="R24" s="93"/>
      <c r="S24" s="93"/>
      <c r="T24" s="93"/>
      <c r="U24" s="96"/>
      <c r="V24" s="20"/>
      <c r="W24" s="115"/>
      <c r="X24" s="18"/>
      <c r="Y24" s="64"/>
      <c r="Z24" s="64"/>
      <c r="AA24" s="64"/>
      <c r="AB24" s="64"/>
    </row>
    <row r="25" spans="1:28" ht="17.25" customHeight="1">
      <c r="A25" s="101"/>
      <c r="B25" s="104" t="s">
        <v>57</v>
      </c>
      <c r="C25" s="107" t="s">
        <v>332</v>
      </c>
      <c r="D25" s="107" t="s">
        <v>57</v>
      </c>
      <c r="E25" s="110" t="s">
        <v>45</v>
      </c>
      <c r="F25" s="38" t="s">
        <v>59</v>
      </c>
      <c r="G25" s="39" t="s">
        <v>61</v>
      </c>
      <c r="H25" s="39" t="s">
        <v>46</v>
      </c>
      <c r="I25" s="39" t="s">
        <v>64</v>
      </c>
      <c r="J25" s="40" t="s">
        <v>66</v>
      </c>
      <c r="K25" s="42"/>
      <c r="L25" s="65">
        <f>ROUND(SUM(M25:P25),Z25)</f>
        <v>300</v>
      </c>
      <c r="M25" s="55">
        <f>SUM(M26:M28)</f>
        <v>300</v>
      </c>
      <c r="N25" s="55">
        <f>SUM(N26:N28)</f>
        <v>0</v>
      </c>
      <c r="O25" s="55">
        <f>SUM(O26:O28)</f>
        <v>0</v>
      </c>
      <c r="P25" s="78">
        <f>SUM(P26:P28)</f>
        <v>0</v>
      </c>
      <c r="Q25" s="65">
        <f>ROUND(SUM(R25:U25),AB25)</f>
        <v>0</v>
      </c>
      <c r="R25" s="55">
        <f>SUM(R26:R28)</f>
        <v>0</v>
      </c>
      <c r="S25" s="55">
        <f>SUM(S26:S28)</f>
        <v>0</v>
      </c>
      <c r="T25" s="55">
        <f>SUM(T26:T28)</f>
        <v>0</v>
      </c>
      <c r="U25" s="78">
        <f>SUM(U26:U28)</f>
        <v>0</v>
      </c>
      <c r="V25" s="25"/>
      <c r="W25" s="113" t="s">
        <v>5</v>
      </c>
      <c r="X25" s="18"/>
      <c r="Y25" s="66">
        <v>1</v>
      </c>
      <c r="Z25" s="67">
        <f>IF(Y25=100,-2,IF(Y25=10,-1,IF(Y25=1,0,IF(Y25=0.1,1,IF(Y25=0.01,2,"FALSE")))))</f>
        <v>0</v>
      </c>
      <c r="AA25" s="66">
        <v>1</v>
      </c>
      <c r="AB25" s="67">
        <f>IF(AA25=100,-2,IF(AA25=10,-1,IF(AA25=1,0,IF(AA25=0.1,1,IF(AA25=0.01,2,"FALSE")))))</f>
        <v>0</v>
      </c>
    </row>
    <row r="26" spans="1:28" ht="17.45" customHeight="1">
      <c r="A26" s="102"/>
      <c r="B26" s="105"/>
      <c r="C26" s="108"/>
      <c r="D26" s="108"/>
      <c r="E26" s="111"/>
      <c r="F26" s="23" t="s">
        <v>60</v>
      </c>
      <c r="G26" s="30" t="s">
        <v>62</v>
      </c>
      <c r="H26" s="30" t="s">
        <v>63</v>
      </c>
      <c r="I26" s="37" t="s">
        <v>65</v>
      </c>
      <c r="J26" s="37" t="s">
        <v>69</v>
      </c>
      <c r="K26" s="36"/>
      <c r="L26" s="97">
        <f>SUM(M26:P28)</f>
        <v>300</v>
      </c>
      <c r="M26" s="56">
        <v>300</v>
      </c>
      <c r="N26" s="56"/>
      <c r="O26" s="56"/>
      <c r="P26" s="94"/>
      <c r="Q26" s="97">
        <f>SUM(R26:U28)</f>
        <v>0</v>
      </c>
      <c r="R26" s="56"/>
      <c r="S26" s="56"/>
      <c r="T26" s="56"/>
      <c r="U26" s="94"/>
      <c r="V26" s="116" t="s">
        <v>5</v>
      </c>
      <c r="W26" s="114"/>
      <c r="X26" s="18"/>
      <c r="Y26" s="64"/>
      <c r="Z26" s="64"/>
      <c r="AA26" s="64"/>
      <c r="AB26" s="64"/>
    </row>
    <row r="27" spans="1:28" ht="17.45" customHeight="1">
      <c r="A27" s="102"/>
      <c r="B27" s="105"/>
      <c r="C27" s="108"/>
      <c r="D27" s="108"/>
      <c r="E27" s="111"/>
      <c r="F27" s="38"/>
      <c r="G27" s="39"/>
      <c r="H27" s="39"/>
      <c r="I27" s="39"/>
      <c r="J27" s="40"/>
      <c r="K27" s="43"/>
      <c r="L27" s="89"/>
      <c r="M27" s="57"/>
      <c r="N27" s="57"/>
      <c r="O27" s="57"/>
      <c r="P27" s="95"/>
      <c r="Q27" s="89"/>
      <c r="R27" s="57"/>
      <c r="S27" s="57"/>
      <c r="T27" s="57"/>
      <c r="U27" s="95"/>
      <c r="V27" s="116"/>
      <c r="W27" s="114"/>
      <c r="X27" s="18"/>
      <c r="Y27" s="64"/>
      <c r="Z27" s="64"/>
      <c r="AA27" s="64"/>
      <c r="AB27" s="64"/>
    </row>
    <row r="28" spans="1:28" ht="17.45" customHeight="1">
      <c r="A28" s="103"/>
      <c r="B28" s="106"/>
      <c r="C28" s="109"/>
      <c r="D28" s="109"/>
      <c r="E28" s="112"/>
      <c r="F28" s="68"/>
      <c r="G28" s="24"/>
      <c r="H28" s="24"/>
      <c r="I28" s="69"/>
      <c r="J28" s="69"/>
      <c r="K28" s="70"/>
      <c r="L28" s="90"/>
      <c r="M28" s="93"/>
      <c r="N28" s="93"/>
      <c r="O28" s="93"/>
      <c r="P28" s="96"/>
      <c r="Q28" s="90"/>
      <c r="R28" s="93"/>
      <c r="S28" s="93"/>
      <c r="T28" s="93"/>
      <c r="U28" s="96"/>
      <c r="V28" s="20"/>
      <c r="W28" s="115"/>
      <c r="X28" s="18"/>
      <c r="Y28" s="64"/>
      <c r="Z28" s="64"/>
      <c r="AA28" s="64"/>
      <c r="AB28" s="64"/>
    </row>
    <row r="29" spans="1:28" ht="17.25" customHeight="1">
      <c r="A29" s="101"/>
      <c r="B29" s="104" t="s">
        <v>70</v>
      </c>
      <c r="C29" s="107" t="s">
        <v>44</v>
      </c>
      <c r="D29" s="107" t="s">
        <v>70</v>
      </c>
      <c r="E29" s="110" t="s">
        <v>45</v>
      </c>
      <c r="F29" s="38" t="s">
        <v>71</v>
      </c>
      <c r="G29" s="39"/>
      <c r="H29" s="39"/>
      <c r="I29" s="39"/>
      <c r="J29" s="40"/>
      <c r="K29" s="42"/>
      <c r="L29" s="65">
        <f>ROUND(SUM(M29:P29),Z29)</f>
        <v>300</v>
      </c>
      <c r="M29" s="55">
        <f>SUM(M30:M32)</f>
        <v>300</v>
      </c>
      <c r="N29" s="55">
        <f>SUM(N30:N32)</f>
        <v>0</v>
      </c>
      <c r="O29" s="55">
        <f>SUM(O30:O32)</f>
        <v>0</v>
      </c>
      <c r="P29" s="78">
        <f>SUM(P30:P32)</f>
        <v>0</v>
      </c>
      <c r="Q29" s="65">
        <f>ROUND(SUM(R29:U29),AB29)</f>
        <v>0</v>
      </c>
      <c r="R29" s="55">
        <f>SUM(R30:R32)</f>
        <v>0</v>
      </c>
      <c r="S29" s="55">
        <f>SUM(S30:S32)</f>
        <v>0</v>
      </c>
      <c r="T29" s="55">
        <f>SUM(T30:T32)</f>
        <v>0</v>
      </c>
      <c r="U29" s="78">
        <f>SUM(U30:U32)</f>
        <v>0</v>
      </c>
      <c r="V29" s="25"/>
      <c r="W29" s="113" t="s">
        <v>5</v>
      </c>
      <c r="X29" s="18"/>
      <c r="Y29" s="66">
        <v>1</v>
      </c>
      <c r="Z29" s="67">
        <f>IF(Y29=100,-2,IF(Y29=10,-1,IF(Y29=1,0,IF(Y29=0.1,1,IF(Y29=0.01,2,"FALSE")))))</f>
        <v>0</v>
      </c>
      <c r="AA29" s="66">
        <v>1</v>
      </c>
      <c r="AB29" s="67">
        <f>IF(AA29=100,-2,IF(AA29=10,-1,IF(AA29=1,0,IF(AA29=0.1,1,IF(AA29=0.01,2,"FALSE")))))</f>
        <v>0</v>
      </c>
    </row>
    <row r="30" spans="1:28" ht="17.45" customHeight="1">
      <c r="A30" s="102"/>
      <c r="B30" s="105"/>
      <c r="C30" s="108"/>
      <c r="D30" s="108"/>
      <c r="E30" s="111"/>
      <c r="F30" s="23" t="s">
        <v>72</v>
      </c>
      <c r="G30" s="30"/>
      <c r="H30" s="30"/>
      <c r="I30" s="37"/>
      <c r="J30" s="37"/>
      <c r="K30" s="36"/>
      <c r="L30" s="97">
        <f>SUM(M30:P32)</f>
        <v>300</v>
      </c>
      <c r="M30" s="56">
        <v>300</v>
      </c>
      <c r="N30" s="56"/>
      <c r="O30" s="56"/>
      <c r="P30" s="94"/>
      <c r="Q30" s="97">
        <f>SUM(R30:U32)</f>
        <v>0</v>
      </c>
      <c r="R30" s="56"/>
      <c r="S30" s="56"/>
      <c r="T30" s="56"/>
      <c r="U30" s="94"/>
      <c r="V30" s="116" t="s">
        <v>5</v>
      </c>
      <c r="W30" s="114"/>
      <c r="X30" s="18"/>
      <c r="Y30" s="64"/>
      <c r="Z30" s="64"/>
      <c r="AA30" s="64"/>
      <c r="AB30" s="64"/>
    </row>
    <row r="31" spans="1:28" ht="17.45" customHeight="1">
      <c r="A31" s="102"/>
      <c r="B31" s="105"/>
      <c r="C31" s="108"/>
      <c r="D31" s="108"/>
      <c r="E31" s="111"/>
      <c r="F31" s="38"/>
      <c r="G31" s="39"/>
      <c r="H31" s="39"/>
      <c r="I31" s="39"/>
      <c r="J31" s="40"/>
      <c r="K31" s="43"/>
      <c r="L31" s="89"/>
      <c r="M31" s="57"/>
      <c r="N31" s="57"/>
      <c r="O31" s="57"/>
      <c r="P31" s="95"/>
      <c r="Q31" s="89"/>
      <c r="R31" s="57"/>
      <c r="S31" s="57"/>
      <c r="T31" s="57"/>
      <c r="U31" s="95"/>
      <c r="V31" s="116"/>
      <c r="W31" s="114"/>
      <c r="X31" s="18"/>
      <c r="Y31" s="64"/>
      <c r="Z31" s="64"/>
      <c r="AA31" s="64"/>
      <c r="AB31" s="64"/>
    </row>
    <row r="32" spans="1:28" ht="17.45" customHeight="1">
      <c r="A32" s="103"/>
      <c r="B32" s="106"/>
      <c r="C32" s="109"/>
      <c r="D32" s="109"/>
      <c r="E32" s="112"/>
      <c r="F32" s="68"/>
      <c r="G32" s="24"/>
      <c r="H32" s="24"/>
      <c r="I32" s="69"/>
      <c r="J32" s="69"/>
      <c r="K32" s="70"/>
      <c r="L32" s="90"/>
      <c r="M32" s="93"/>
      <c r="N32" s="93"/>
      <c r="O32" s="93"/>
      <c r="P32" s="96"/>
      <c r="Q32" s="90"/>
      <c r="R32" s="93"/>
      <c r="S32" s="93"/>
      <c r="T32" s="93"/>
      <c r="U32" s="96"/>
      <c r="V32" s="20"/>
      <c r="W32" s="115"/>
      <c r="X32" s="18"/>
      <c r="Y32" s="64"/>
      <c r="Z32" s="64"/>
      <c r="AA32" s="64"/>
      <c r="AB32" s="64"/>
    </row>
    <row r="33" spans="1:28" ht="33.75" customHeight="1">
      <c r="A33" s="117" t="s">
        <v>73</v>
      </c>
      <c r="B33" s="118"/>
      <c r="C33" s="62"/>
      <c r="D33" s="60"/>
      <c r="E33" s="31"/>
      <c r="F33" s="71"/>
      <c r="G33" s="72"/>
      <c r="H33" s="72"/>
      <c r="I33" s="73"/>
      <c r="J33" s="73"/>
      <c r="K33" s="22"/>
      <c r="L33" s="74"/>
      <c r="M33" s="75"/>
      <c r="N33" s="75"/>
      <c r="O33" s="75"/>
      <c r="P33" s="76"/>
      <c r="Q33" s="74"/>
      <c r="R33" s="75"/>
      <c r="S33" s="75"/>
      <c r="T33" s="75"/>
      <c r="U33" s="77"/>
      <c r="V33" s="10"/>
      <c r="W33" s="26"/>
      <c r="X33" s="18"/>
      <c r="Y33" s="119" t="s">
        <v>28</v>
      </c>
      <c r="Z33" s="120"/>
      <c r="AA33" s="120"/>
      <c r="AB33" s="121"/>
    </row>
    <row r="34" spans="1:28" ht="17.25" customHeight="1">
      <c r="A34" s="101"/>
      <c r="B34" s="104" t="s">
        <v>74</v>
      </c>
      <c r="C34" s="107" t="s">
        <v>5</v>
      </c>
      <c r="D34" s="107" t="s">
        <v>74</v>
      </c>
      <c r="E34" s="110" t="s">
        <v>45</v>
      </c>
      <c r="F34" s="38" t="s">
        <v>75</v>
      </c>
      <c r="G34" s="39" t="s">
        <v>77</v>
      </c>
      <c r="H34" s="39" t="s">
        <v>54</v>
      </c>
      <c r="I34" s="39" t="s">
        <v>52</v>
      </c>
      <c r="J34" s="40"/>
      <c r="K34" s="42"/>
      <c r="L34" s="65">
        <f>ROUND(SUM(M34:P34),Z34)</f>
        <v>90</v>
      </c>
      <c r="M34" s="55">
        <f>SUM(M35:M37)</f>
        <v>90</v>
      </c>
      <c r="N34" s="55">
        <f>SUM(N35:N37)</f>
        <v>0</v>
      </c>
      <c r="O34" s="55">
        <f>SUM(O35:O37)</f>
        <v>0</v>
      </c>
      <c r="P34" s="78">
        <f>SUM(P35:P37)</f>
        <v>0</v>
      </c>
      <c r="Q34" s="65">
        <f>ROUND(SUM(R34:U34),AB34)</f>
        <v>0</v>
      </c>
      <c r="R34" s="55">
        <f>SUM(R35:R37)</f>
        <v>0</v>
      </c>
      <c r="S34" s="55">
        <f>SUM(S35:S37)</f>
        <v>0</v>
      </c>
      <c r="T34" s="55">
        <f>SUM(T35:T37)</f>
        <v>0</v>
      </c>
      <c r="U34" s="78">
        <f>SUM(U35:U37)</f>
        <v>0</v>
      </c>
      <c r="V34" s="25"/>
      <c r="W34" s="113" t="s">
        <v>5</v>
      </c>
      <c r="X34" s="18"/>
      <c r="Y34" s="66">
        <v>1</v>
      </c>
      <c r="Z34" s="67">
        <f>IF(Y34=100,-2,IF(Y34=10,-1,IF(Y34=1,0,IF(Y34=0.1,1,IF(Y34=0.01,2,"FALSE")))))</f>
        <v>0</v>
      </c>
      <c r="AA34" s="66">
        <v>1</v>
      </c>
      <c r="AB34" s="67">
        <f>IF(AA34=100,-2,IF(AA34=10,-1,IF(AA34=1,0,IF(AA34=0.1,1,IF(AA34=0.01,2,"FALSE")))))</f>
        <v>0</v>
      </c>
    </row>
    <row r="35" spans="1:28" ht="17.45" customHeight="1">
      <c r="A35" s="102"/>
      <c r="B35" s="105"/>
      <c r="C35" s="108"/>
      <c r="D35" s="108"/>
      <c r="E35" s="111"/>
      <c r="F35" s="23" t="s">
        <v>76</v>
      </c>
      <c r="G35" s="30" t="s">
        <v>78</v>
      </c>
      <c r="H35" s="30" t="s">
        <v>79</v>
      </c>
      <c r="I35" s="37" t="s">
        <v>53</v>
      </c>
      <c r="J35" s="37"/>
      <c r="K35" s="36"/>
      <c r="L35" s="97">
        <f>SUM(M35:P37)</f>
        <v>90</v>
      </c>
      <c r="M35" s="56">
        <v>90</v>
      </c>
      <c r="N35" s="56"/>
      <c r="O35" s="56"/>
      <c r="P35" s="94"/>
      <c r="Q35" s="97">
        <f>SUM(R35:U37)</f>
        <v>0</v>
      </c>
      <c r="R35" s="56"/>
      <c r="S35" s="56"/>
      <c r="T35" s="56"/>
      <c r="U35" s="94"/>
      <c r="V35" s="116" t="s">
        <v>5</v>
      </c>
      <c r="W35" s="114"/>
      <c r="X35" s="18"/>
      <c r="Y35" s="64"/>
      <c r="Z35" s="64"/>
      <c r="AA35" s="64"/>
      <c r="AB35" s="64"/>
    </row>
    <row r="36" spans="1:28" ht="17.45" customHeight="1">
      <c r="A36" s="102"/>
      <c r="B36" s="105"/>
      <c r="C36" s="108"/>
      <c r="D36" s="108"/>
      <c r="E36" s="111"/>
      <c r="F36" s="38"/>
      <c r="G36" s="39"/>
      <c r="H36" s="39"/>
      <c r="I36" s="39"/>
      <c r="J36" s="40"/>
      <c r="K36" s="43"/>
      <c r="L36" s="89"/>
      <c r="M36" s="57"/>
      <c r="N36" s="57"/>
      <c r="O36" s="57"/>
      <c r="P36" s="95"/>
      <c r="Q36" s="89"/>
      <c r="R36" s="57"/>
      <c r="S36" s="57"/>
      <c r="T36" s="57"/>
      <c r="U36" s="95"/>
      <c r="V36" s="116"/>
      <c r="W36" s="114"/>
      <c r="X36" s="18"/>
      <c r="Y36" s="64"/>
      <c r="Z36" s="64"/>
      <c r="AA36" s="64"/>
      <c r="AB36" s="64"/>
    </row>
    <row r="37" spans="1:28" ht="17.45" customHeight="1">
      <c r="A37" s="103"/>
      <c r="B37" s="106"/>
      <c r="C37" s="109"/>
      <c r="D37" s="109"/>
      <c r="E37" s="112"/>
      <c r="F37" s="68"/>
      <c r="G37" s="24"/>
      <c r="H37" s="24"/>
      <c r="I37" s="69"/>
      <c r="J37" s="69"/>
      <c r="K37" s="70"/>
      <c r="L37" s="90"/>
      <c r="M37" s="93"/>
      <c r="N37" s="93"/>
      <c r="O37" s="93"/>
      <c r="P37" s="96"/>
      <c r="Q37" s="90"/>
      <c r="R37" s="93"/>
      <c r="S37" s="93"/>
      <c r="T37" s="93"/>
      <c r="U37" s="96"/>
      <c r="V37" s="20"/>
      <c r="W37" s="115"/>
      <c r="X37" s="18"/>
      <c r="Y37" s="64"/>
      <c r="Z37" s="64"/>
      <c r="AA37" s="64"/>
      <c r="AB37" s="64"/>
    </row>
    <row r="38" spans="1:28" ht="33.75" customHeight="1">
      <c r="A38" s="117" t="s">
        <v>80</v>
      </c>
      <c r="B38" s="118"/>
      <c r="C38" s="62"/>
      <c r="D38" s="60"/>
      <c r="E38" s="31"/>
      <c r="F38" s="71"/>
      <c r="G38" s="72"/>
      <c r="H38" s="72"/>
      <c r="I38" s="73"/>
      <c r="J38" s="73"/>
      <c r="K38" s="22"/>
      <c r="L38" s="74"/>
      <c r="M38" s="75"/>
      <c r="N38" s="75"/>
      <c r="O38" s="75"/>
      <c r="P38" s="76"/>
      <c r="Q38" s="74"/>
      <c r="R38" s="75"/>
      <c r="S38" s="75"/>
      <c r="T38" s="75"/>
      <c r="U38" s="77"/>
      <c r="V38" s="10"/>
      <c r="W38" s="26"/>
      <c r="X38" s="18"/>
      <c r="Y38" s="119" t="s">
        <v>28</v>
      </c>
      <c r="Z38" s="120"/>
      <c r="AA38" s="120"/>
      <c r="AB38" s="121"/>
    </row>
    <row r="39" spans="1:28" ht="17.25" customHeight="1">
      <c r="A39" s="101"/>
      <c r="B39" s="104" t="s">
        <v>81</v>
      </c>
      <c r="C39" s="107" t="s">
        <v>5</v>
      </c>
      <c r="D39" s="107" t="s">
        <v>81</v>
      </c>
      <c r="E39" s="110" t="s">
        <v>45</v>
      </c>
      <c r="F39" s="38" t="s">
        <v>82</v>
      </c>
      <c r="G39" s="39" t="s">
        <v>54</v>
      </c>
      <c r="H39" s="39" t="s">
        <v>52</v>
      </c>
      <c r="I39" s="39"/>
      <c r="J39" s="40"/>
      <c r="K39" s="42"/>
      <c r="L39" s="65">
        <f>ROUND(SUM(M39:P39),Z39)</f>
        <v>90</v>
      </c>
      <c r="M39" s="55">
        <f>SUM(M40:M42)</f>
        <v>90</v>
      </c>
      <c r="N39" s="55">
        <f>SUM(N40:N42)</f>
        <v>0</v>
      </c>
      <c r="O39" s="55">
        <f>SUM(O40:O42)</f>
        <v>0</v>
      </c>
      <c r="P39" s="78">
        <f>SUM(P40:P42)</f>
        <v>0</v>
      </c>
      <c r="Q39" s="65">
        <f>ROUND(SUM(R39:U39),AB39)</f>
        <v>0</v>
      </c>
      <c r="R39" s="55">
        <f>SUM(R40:R42)</f>
        <v>0</v>
      </c>
      <c r="S39" s="55">
        <f>SUM(S40:S42)</f>
        <v>0</v>
      </c>
      <c r="T39" s="55">
        <f>SUM(T40:T42)</f>
        <v>0</v>
      </c>
      <c r="U39" s="78">
        <f>SUM(U40:U42)</f>
        <v>0</v>
      </c>
      <c r="V39" s="25"/>
      <c r="W39" s="113" t="s">
        <v>5</v>
      </c>
      <c r="X39" s="18"/>
      <c r="Y39" s="66">
        <v>1</v>
      </c>
      <c r="Z39" s="67">
        <f>IF(Y39=100,-2,IF(Y39=10,-1,IF(Y39=1,0,IF(Y39=0.1,1,IF(Y39=0.01,2,"FALSE")))))</f>
        <v>0</v>
      </c>
      <c r="AA39" s="66">
        <v>1</v>
      </c>
      <c r="AB39" s="67">
        <f>IF(AA39=100,-2,IF(AA39=10,-1,IF(AA39=1,0,IF(AA39=0.1,1,IF(AA39=0.01,2,"FALSE")))))</f>
        <v>0</v>
      </c>
    </row>
    <row r="40" spans="1:28" ht="17.45" customHeight="1">
      <c r="A40" s="102"/>
      <c r="B40" s="105"/>
      <c r="C40" s="108"/>
      <c r="D40" s="108"/>
      <c r="E40" s="111"/>
      <c r="F40" s="23" t="s">
        <v>76</v>
      </c>
      <c r="G40" s="30" t="s">
        <v>79</v>
      </c>
      <c r="H40" s="30" t="s">
        <v>53</v>
      </c>
      <c r="I40" s="37"/>
      <c r="J40" s="37"/>
      <c r="K40" s="36"/>
      <c r="L40" s="97">
        <f>SUM(M40:P42)</f>
        <v>90</v>
      </c>
      <c r="M40" s="56">
        <v>90</v>
      </c>
      <c r="N40" s="56"/>
      <c r="O40" s="56"/>
      <c r="P40" s="94"/>
      <c r="Q40" s="97">
        <f>SUM(R40:U42)</f>
        <v>0</v>
      </c>
      <c r="R40" s="56"/>
      <c r="S40" s="56"/>
      <c r="T40" s="56"/>
      <c r="U40" s="94"/>
      <c r="V40" s="116" t="s">
        <v>5</v>
      </c>
      <c r="W40" s="114"/>
      <c r="X40" s="18"/>
      <c r="Y40" s="64"/>
      <c r="Z40" s="64"/>
      <c r="AA40" s="64"/>
      <c r="AB40" s="64"/>
    </row>
    <row r="41" spans="1:28" ht="17.45" customHeight="1">
      <c r="A41" s="102"/>
      <c r="B41" s="105"/>
      <c r="C41" s="108"/>
      <c r="D41" s="108"/>
      <c r="E41" s="111"/>
      <c r="F41" s="38"/>
      <c r="G41" s="39"/>
      <c r="H41" s="39"/>
      <c r="I41" s="39"/>
      <c r="J41" s="40"/>
      <c r="K41" s="43"/>
      <c r="L41" s="89"/>
      <c r="M41" s="57"/>
      <c r="N41" s="57"/>
      <c r="O41" s="57"/>
      <c r="P41" s="95"/>
      <c r="Q41" s="89"/>
      <c r="R41" s="57"/>
      <c r="S41" s="57"/>
      <c r="T41" s="57"/>
      <c r="U41" s="95"/>
      <c r="V41" s="116"/>
      <c r="W41" s="114"/>
      <c r="X41" s="18"/>
      <c r="Y41" s="64"/>
      <c r="Z41" s="64"/>
      <c r="AA41" s="64"/>
      <c r="AB41" s="64"/>
    </row>
    <row r="42" spans="1:28" ht="17.45" customHeight="1">
      <c r="A42" s="103"/>
      <c r="B42" s="106"/>
      <c r="C42" s="109"/>
      <c r="D42" s="109"/>
      <c r="E42" s="112"/>
      <c r="F42" s="68"/>
      <c r="G42" s="24"/>
      <c r="H42" s="24"/>
      <c r="I42" s="69"/>
      <c r="J42" s="69"/>
      <c r="K42" s="70"/>
      <c r="L42" s="90"/>
      <c r="M42" s="93"/>
      <c r="N42" s="93"/>
      <c r="O42" s="93"/>
      <c r="P42" s="96"/>
      <c r="Q42" s="90"/>
      <c r="R42" s="93"/>
      <c r="S42" s="93"/>
      <c r="T42" s="93"/>
      <c r="U42" s="96"/>
      <c r="V42" s="20"/>
      <c r="W42" s="115"/>
      <c r="X42" s="18"/>
      <c r="Y42" s="64"/>
      <c r="Z42" s="64"/>
      <c r="AA42" s="64"/>
      <c r="AB42" s="64"/>
    </row>
    <row r="43" spans="1:28" ht="33.75" customHeight="1">
      <c r="A43" s="117" t="s">
        <v>83</v>
      </c>
      <c r="B43" s="118"/>
      <c r="C43" s="62"/>
      <c r="D43" s="60"/>
      <c r="E43" s="31"/>
      <c r="F43" s="71"/>
      <c r="G43" s="72"/>
      <c r="H43" s="72"/>
      <c r="I43" s="73"/>
      <c r="J43" s="73"/>
      <c r="K43" s="22"/>
      <c r="L43" s="74"/>
      <c r="M43" s="75"/>
      <c r="N43" s="75"/>
      <c r="O43" s="75"/>
      <c r="P43" s="76"/>
      <c r="Q43" s="74"/>
      <c r="R43" s="75"/>
      <c r="S43" s="75"/>
      <c r="T43" s="75"/>
      <c r="U43" s="77"/>
      <c r="V43" s="10"/>
      <c r="W43" s="26"/>
      <c r="X43" s="18"/>
      <c r="Y43" s="119" t="s">
        <v>28</v>
      </c>
      <c r="Z43" s="120"/>
      <c r="AA43" s="120"/>
      <c r="AB43" s="121"/>
    </row>
    <row r="44" spans="1:28" ht="17.25" customHeight="1">
      <c r="A44" s="101"/>
      <c r="B44" s="104" t="s">
        <v>84</v>
      </c>
      <c r="C44" s="107" t="s">
        <v>44</v>
      </c>
      <c r="D44" s="107" t="s">
        <v>85</v>
      </c>
      <c r="E44" s="110" t="s">
        <v>86</v>
      </c>
      <c r="F44" s="38" t="s">
        <v>87</v>
      </c>
      <c r="G44" s="39" t="s">
        <v>89</v>
      </c>
      <c r="H44" s="39" t="s">
        <v>46</v>
      </c>
      <c r="I44" s="39"/>
      <c r="J44" s="40"/>
      <c r="K44" s="42"/>
      <c r="L44" s="65">
        <f>ROUND(SUM(M44:P44),Z44)</f>
        <v>100</v>
      </c>
      <c r="M44" s="55">
        <f>SUM(M45:M47)</f>
        <v>100</v>
      </c>
      <c r="N44" s="55">
        <f>SUM(N45:N47)</f>
        <v>0</v>
      </c>
      <c r="O44" s="55">
        <f>SUM(O45:O47)</f>
        <v>0</v>
      </c>
      <c r="P44" s="78">
        <f>SUM(P45:P47)</f>
        <v>0</v>
      </c>
      <c r="Q44" s="65">
        <f>ROUND(SUM(R44:U44),AB44)</f>
        <v>0</v>
      </c>
      <c r="R44" s="55">
        <f>SUM(R45:R47)</f>
        <v>0</v>
      </c>
      <c r="S44" s="55">
        <f>SUM(S45:S47)</f>
        <v>0</v>
      </c>
      <c r="T44" s="55">
        <f>SUM(T45:T47)</f>
        <v>0</v>
      </c>
      <c r="U44" s="78">
        <f>SUM(U45:U47)</f>
        <v>0</v>
      </c>
      <c r="V44" s="25"/>
      <c r="W44" s="113" t="s">
        <v>5</v>
      </c>
      <c r="X44" s="18"/>
      <c r="Y44" s="66">
        <v>1</v>
      </c>
      <c r="Z44" s="67">
        <f>IF(Y44=100,-2,IF(Y44=10,-1,IF(Y44=1,0,IF(Y44=0.1,1,IF(Y44=0.01,2,"FALSE")))))</f>
        <v>0</v>
      </c>
      <c r="AA44" s="66">
        <v>1</v>
      </c>
      <c r="AB44" s="67">
        <f>IF(AA44=100,-2,IF(AA44=10,-1,IF(AA44=1,0,IF(AA44=0.1,1,IF(AA44=0.01,2,"FALSE")))))</f>
        <v>0</v>
      </c>
    </row>
    <row r="45" spans="1:28" ht="17.45" customHeight="1">
      <c r="A45" s="102"/>
      <c r="B45" s="105"/>
      <c r="C45" s="108"/>
      <c r="D45" s="108"/>
      <c r="E45" s="111"/>
      <c r="F45" s="23" t="s">
        <v>88</v>
      </c>
      <c r="G45" s="30" t="s">
        <v>90</v>
      </c>
      <c r="H45" s="30" t="s">
        <v>91</v>
      </c>
      <c r="I45" s="37"/>
      <c r="J45" s="37"/>
      <c r="K45" s="36"/>
      <c r="L45" s="97">
        <f>SUM(M45:P47)</f>
        <v>100</v>
      </c>
      <c r="M45" s="56">
        <v>100</v>
      </c>
      <c r="N45" s="56"/>
      <c r="O45" s="56"/>
      <c r="P45" s="94"/>
      <c r="Q45" s="97">
        <f>SUM(R45:U47)</f>
        <v>0</v>
      </c>
      <c r="R45" s="56"/>
      <c r="S45" s="56"/>
      <c r="T45" s="56"/>
      <c r="U45" s="94"/>
      <c r="V45" s="116" t="s">
        <v>5</v>
      </c>
      <c r="W45" s="114"/>
      <c r="X45" s="18"/>
      <c r="Y45" s="64"/>
      <c r="Z45" s="64"/>
      <c r="AA45" s="64"/>
      <c r="AB45" s="64"/>
    </row>
    <row r="46" spans="1:28" ht="17.45" customHeight="1">
      <c r="A46" s="102"/>
      <c r="B46" s="105"/>
      <c r="C46" s="108"/>
      <c r="D46" s="108"/>
      <c r="E46" s="111"/>
      <c r="F46" s="38"/>
      <c r="G46" s="39"/>
      <c r="H46" s="39"/>
      <c r="I46" s="39"/>
      <c r="J46" s="40"/>
      <c r="K46" s="43"/>
      <c r="L46" s="89"/>
      <c r="M46" s="57"/>
      <c r="N46" s="57"/>
      <c r="O46" s="57"/>
      <c r="P46" s="95"/>
      <c r="Q46" s="89"/>
      <c r="R46" s="57"/>
      <c r="S46" s="57"/>
      <c r="T46" s="57"/>
      <c r="U46" s="95"/>
      <c r="V46" s="116"/>
      <c r="W46" s="114"/>
      <c r="X46" s="18"/>
      <c r="Y46" s="64"/>
      <c r="Z46" s="64"/>
      <c r="AA46" s="64"/>
      <c r="AB46" s="64"/>
    </row>
    <row r="47" spans="1:28" ht="17.45" customHeight="1">
      <c r="A47" s="103"/>
      <c r="B47" s="106"/>
      <c r="C47" s="109"/>
      <c r="D47" s="109"/>
      <c r="E47" s="112"/>
      <c r="F47" s="68"/>
      <c r="G47" s="24"/>
      <c r="H47" s="24"/>
      <c r="I47" s="69"/>
      <c r="J47" s="69"/>
      <c r="K47" s="70"/>
      <c r="L47" s="90"/>
      <c r="M47" s="93"/>
      <c r="N47" s="93"/>
      <c r="O47" s="93"/>
      <c r="P47" s="96"/>
      <c r="Q47" s="90"/>
      <c r="R47" s="93"/>
      <c r="S47" s="93"/>
      <c r="T47" s="93"/>
      <c r="U47" s="96"/>
      <c r="V47" s="20"/>
      <c r="W47" s="115"/>
      <c r="X47" s="18"/>
      <c r="Y47" s="64"/>
      <c r="Z47" s="64"/>
      <c r="AA47" s="64"/>
      <c r="AB47" s="64"/>
    </row>
    <row r="48" spans="1:28" ht="17.25" customHeight="1">
      <c r="A48" s="101"/>
      <c r="B48" s="104" t="s">
        <v>92</v>
      </c>
      <c r="C48" s="107" t="s">
        <v>5</v>
      </c>
      <c r="D48" s="107" t="s">
        <v>85</v>
      </c>
      <c r="E48" s="110" t="s">
        <v>86</v>
      </c>
      <c r="F48" s="38" t="s">
        <v>87</v>
      </c>
      <c r="G48" s="39" t="s">
        <v>94</v>
      </c>
      <c r="H48" s="39" t="s">
        <v>89</v>
      </c>
      <c r="I48" s="39" t="s">
        <v>46</v>
      </c>
      <c r="J48" s="40"/>
      <c r="K48" s="42"/>
      <c r="L48" s="65">
        <f>ROUND(SUM(M48:P48),Z48)</f>
        <v>100</v>
      </c>
      <c r="M48" s="55">
        <f>SUM(M49:M51)</f>
        <v>100</v>
      </c>
      <c r="N48" s="55">
        <f>SUM(N49:N51)</f>
        <v>0</v>
      </c>
      <c r="O48" s="55">
        <f>SUM(O49:O51)</f>
        <v>0</v>
      </c>
      <c r="P48" s="78">
        <f>SUM(P49:P51)</f>
        <v>0</v>
      </c>
      <c r="Q48" s="65">
        <f>ROUND(SUM(R48:U48),AB48)</f>
        <v>0</v>
      </c>
      <c r="R48" s="55">
        <f>SUM(R49:R51)</f>
        <v>0</v>
      </c>
      <c r="S48" s="55">
        <f>SUM(S49:S51)</f>
        <v>0</v>
      </c>
      <c r="T48" s="55">
        <f>SUM(T49:T51)</f>
        <v>0</v>
      </c>
      <c r="U48" s="78">
        <f>SUM(U49:U51)</f>
        <v>0</v>
      </c>
      <c r="V48" s="25"/>
      <c r="W48" s="113" t="s">
        <v>5</v>
      </c>
      <c r="X48" s="18"/>
      <c r="Y48" s="66">
        <v>1</v>
      </c>
      <c r="Z48" s="67">
        <f>IF(Y48=100,-2,IF(Y48=10,-1,IF(Y48=1,0,IF(Y48=0.1,1,IF(Y48=0.01,2,"FALSE")))))</f>
        <v>0</v>
      </c>
      <c r="AA48" s="66">
        <v>1</v>
      </c>
      <c r="AB48" s="67">
        <f>IF(AA48=100,-2,IF(AA48=10,-1,IF(AA48=1,0,IF(AA48=0.1,1,IF(AA48=0.01,2,"FALSE")))))</f>
        <v>0</v>
      </c>
    </row>
    <row r="49" spans="1:28" ht="17.45" customHeight="1">
      <c r="A49" s="102"/>
      <c r="B49" s="105"/>
      <c r="C49" s="108"/>
      <c r="D49" s="108"/>
      <c r="E49" s="111"/>
      <c r="F49" s="23" t="s">
        <v>93</v>
      </c>
      <c r="G49" s="30" t="s">
        <v>95</v>
      </c>
      <c r="H49" s="30" t="s">
        <v>90</v>
      </c>
      <c r="I49" s="37" t="s">
        <v>91</v>
      </c>
      <c r="J49" s="37"/>
      <c r="K49" s="36"/>
      <c r="L49" s="97">
        <f>SUM(M49:P51)</f>
        <v>100</v>
      </c>
      <c r="M49" s="56">
        <v>100</v>
      </c>
      <c r="N49" s="56"/>
      <c r="O49" s="56"/>
      <c r="P49" s="94"/>
      <c r="Q49" s="97">
        <f>SUM(R49:U51)</f>
        <v>0</v>
      </c>
      <c r="R49" s="56"/>
      <c r="S49" s="56"/>
      <c r="T49" s="56"/>
      <c r="U49" s="94"/>
      <c r="V49" s="116" t="s">
        <v>5</v>
      </c>
      <c r="W49" s="114"/>
      <c r="X49" s="18"/>
      <c r="Y49" s="64"/>
      <c r="Z49" s="64"/>
      <c r="AA49" s="64"/>
      <c r="AB49" s="64"/>
    </row>
    <row r="50" spans="1:28" ht="17.45" customHeight="1">
      <c r="A50" s="102"/>
      <c r="B50" s="105"/>
      <c r="C50" s="108"/>
      <c r="D50" s="108"/>
      <c r="E50" s="111"/>
      <c r="F50" s="38"/>
      <c r="G50" s="39"/>
      <c r="H50" s="39"/>
      <c r="I50" s="39"/>
      <c r="J50" s="40"/>
      <c r="K50" s="43"/>
      <c r="L50" s="89"/>
      <c r="M50" s="57"/>
      <c r="N50" s="57"/>
      <c r="O50" s="57"/>
      <c r="P50" s="95"/>
      <c r="Q50" s="89"/>
      <c r="R50" s="57"/>
      <c r="S50" s="57"/>
      <c r="T50" s="57"/>
      <c r="U50" s="95"/>
      <c r="V50" s="116"/>
      <c r="W50" s="114"/>
      <c r="X50" s="18"/>
      <c r="Y50" s="64"/>
      <c r="Z50" s="64"/>
      <c r="AA50" s="64"/>
      <c r="AB50" s="64"/>
    </row>
    <row r="51" spans="1:28" ht="17.45" customHeight="1">
      <c r="A51" s="103"/>
      <c r="B51" s="106"/>
      <c r="C51" s="109"/>
      <c r="D51" s="109"/>
      <c r="E51" s="112"/>
      <c r="F51" s="68"/>
      <c r="G51" s="24"/>
      <c r="H51" s="24"/>
      <c r="I51" s="69"/>
      <c r="J51" s="69"/>
      <c r="K51" s="70"/>
      <c r="L51" s="90"/>
      <c r="M51" s="93"/>
      <c r="N51" s="93"/>
      <c r="O51" s="93"/>
      <c r="P51" s="96"/>
      <c r="Q51" s="90"/>
      <c r="R51" s="93"/>
      <c r="S51" s="93"/>
      <c r="T51" s="93"/>
      <c r="U51" s="96"/>
      <c r="V51" s="20"/>
      <c r="W51" s="115"/>
      <c r="X51" s="18"/>
      <c r="Y51" s="64"/>
      <c r="Z51" s="64"/>
      <c r="AA51" s="64"/>
      <c r="AB51" s="64"/>
    </row>
    <row r="52" spans="1:28" ht="17.25" customHeight="1">
      <c r="A52" s="101"/>
      <c r="B52" s="104" t="s">
        <v>96</v>
      </c>
      <c r="C52" s="107" t="s">
        <v>5</v>
      </c>
      <c r="D52" s="107" t="s">
        <v>5</v>
      </c>
      <c r="E52" s="110" t="s">
        <v>86</v>
      </c>
      <c r="F52" s="38"/>
      <c r="G52" s="39"/>
      <c r="H52" s="39"/>
      <c r="I52" s="39"/>
      <c r="J52" s="40"/>
      <c r="K52" s="42"/>
      <c r="L52" s="65">
        <f>ROUND(SUM(M52:P52),Z52)</f>
        <v>100</v>
      </c>
      <c r="M52" s="55">
        <f>SUM(M53:M55)</f>
        <v>100</v>
      </c>
      <c r="N52" s="55">
        <f>SUM(N53:N55)</f>
        <v>0</v>
      </c>
      <c r="O52" s="55">
        <f>SUM(O53:O55)</f>
        <v>0</v>
      </c>
      <c r="P52" s="78">
        <f>SUM(P53:P55)</f>
        <v>0</v>
      </c>
      <c r="Q52" s="65">
        <f>ROUND(SUM(R52:U52),AB52)</f>
        <v>0</v>
      </c>
      <c r="R52" s="55">
        <f>SUM(R53:R55)</f>
        <v>0</v>
      </c>
      <c r="S52" s="55">
        <f>SUM(S53:S55)</f>
        <v>0</v>
      </c>
      <c r="T52" s="55">
        <f>SUM(T53:T55)</f>
        <v>0</v>
      </c>
      <c r="U52" s="78">
        <f>SUM(U53:U55)</f>
        <v>0</v>
      </c>
      <c r="V52" s="25"/>
      <c r="W52" s="113" t="s">
        <v>5</v>
      </c>
      <c r="X52" s="18"/>
      <c r="Y52" s="66">
        <v>1</v>
      </c>
      <c r="Z52" s="67">
        <f>IF(Y52=100,-2,IF(Y52=10,-1,IF(Y52=1,0,IF(Y52=0.1,1,IF(Y52=0.01,2,"FALSE")))))</f>
        <v>0</v>
      </c>
      <c r="AA52" s="66">
        <v>1</v>
      </c>
      <c r="AB52" s="67">
        <f>IF(AA52=100,-2,IF(AA52=10,-1,IF(AA52=1,0,IF(AA52=0.1,1,IF(AA52=0.01,2,"FALSE")))))</f>
        <v>0</v>
      </c>
    </row>
    <row r="53" spans="1:28" ht="17.45" customHeight="1">
      <c r="A53" s="102"/>
      <c r="B53" s="105"/>
      <c r="C53" s="108"/>
      <c r="D53" s="108"/>
      <c r="E53" s="111"/>
      <c r="F53" s="23"/>
      <c r="G53" s="30"/>
      <c r="H53" s="30"/>
      <c r="I53" s="37"/>
      <c r="J53" s="37"/>
      <c r="K53" s="36"/>
      <c r="L53" s="97">
        <f>SUM(M53:P55)</f>
        <v>100</v>
      </c>
      <c r="M53" s="56">
        <v>100</v>
      </c>
      <c r="N53" s="56"/>
      <c r="O53" s="56"/>
      <c r="P53" s="94"/>
      <c r="Q53" s="97">
        <f>SUM(R53:U55)</f>
        <v>0</v>
      </c>
      <c r="R53" s="56"/>
      <c r="S53" s="56"/>
      <c r="T53" s="56"/>
      <c r="U53" s="94"/>
      <c r="V53" s="116" t="s">
        <v>5</v>
      </c>
      <c r="W53" s="114"/>
      <c r="X53" s="18"/>
      <c r="Y53" s="64"/>
      <c r="Z53" s="64"/>
      <c r="AA53" s="64"/>
      <c r="AB53" s="64"/>
    </row>
    <row r="54" spans="1:28" ht="17.45" customHeight="1">
      <c r="A54" s="102"/>
      <c r="B54" s="105"/>
      <c r="C54" s="108"/>
      <c r="D54" s="108"/>
      <c r="E54" s="111"/>
      <c r="F54" s="38"/>
      <c r="G54" s="39"/>
      <c r="H54" s="39"/>
      <c r="I54" s="39"/>
      <c r="J54" s="40"/>
      <c r="K54" s="43"/>
      <c r="L54" s="89"/>
      <c r="M54" s="57"/>
      <c r="N54" s="57"/>
      <c r="O54" s="57"/>
      <c r="P54" s="95"/>
      <c r="Q54" s="89"/>
      <c r="R54" s="57"/>
      <c r="S54" s="57"/>
      <c r="T54" s="57"/>
      <c r="U54" s="95"/>
      <c r="V54" s="116"/>
      <c r="W54" s="114"/>
      <c r="X54" s="18"/>
      <c r="Y54" s="64"/>
      <c r="Z54" s="64"/>
      <c r="AA54" s="64"/>
      <c r="AB54" s="64"/>
    </row>
    <row r="55" spans="1:28" ht="17.45" customHeight="1">
      <c r="A55" s="103"/>
      <c r="B55" s="106"/>
      <c r="C55" s="109"/>
      <c r="D55" s="109"/>
      <c r="E55" s="112"/>
      <c r="F55" s="68"/>
      <c r="G55" s="24"/>
      <c r="H55" s="24"/>
      <c r="I55" s="69"/>
      <c r="J55" s="69"/>
      <c r="K55" s="70"/>
      <c r="L55" s="90"/>
      <c r="M55" s="93"/>
      <c r="N55" s="93"/>
      <c r="O55" s="93"/>
      <c r="P55" s="96"/>
      <c r="Q55" s="90"/>
      <c r="R55" s="93"/>
      <c r="S55" s="93"/>
      <c r="T55" s="93"/>
      <c r="U55" s="96"/>
      <c r="V55" s="20"/>
      <c r="W55" s="115"/>
      <c r="X55" s="18"/>
      <c r="Y55" s="64"/>
      <c r="Z55" s="64"/>
      <c r="AA55" s="64"/>
      <c r="AB55" s="64"/>
    </row>
    <row r="56" spans="1:28" ht="33.75" customHeight="1">
      <c r="A56" s="117" t="s">
        <v>97</v>
      </c>
      <c r="B56" s="118"/>
      <c r="C56" s="62"/>
      <c r="D56" s="60"/>
      <c r="E56" s="31"/>
      <c r="F56" s="71"/>
      <c r="G56" s="72"/>
      <c r="H56" s="72"/>
      <c r="I56" s="73"/>
      <c r="J56" s="73"/>
      <c r="K56" s="22"/>
      <c r="L56" s="74"/>
      <c r="M56" s="75"/>
      <c r="N56" s="75"/>
      <c r="O56" s="75"/>
      <c r="P56" s="76"/>
      <c r="Q56" s="74"/>
      <c r="R56" s="75"/>
      <c r="S56" s="75"/>
      <c r="T56" s="75"/>
      <c r="U56" s="77"/>
      <c r="V56" s="10"/>
      <c r="W56" s="26"/>
      <c r="X56" s="18"/>
      <c r="Y56" s="119" t="s">
        <v>28</v>
      </c>
      <c r="Z56" s="120"/>
      <c r="AA56" s="120"/>
      <c r="AB56" s="121"/>
    </row>
    <row r="57" spans="1:28" ht="17.25" customHeight="1">
      <c r="A57" s="101"/>
      <c r="B57" s="104" t="s">
        <v>70</v>
      </c>
      <c r="C57" s="107" t="s">
        <v>44</v>
      </c>
      <c r="D57" s="107" t="s">
        <v>70</v>
      </c>
      <c r="E57" s="110" t="s">
        <v>45</v>
      </c>
      <c r="F57" s="38" t="s">
        <v>71</v>
      </c>
      <c r="G57" s="39"/>
      <c r="H57" s="39"/>
      <c r="I57" s="39"/>
      <c r="J57" s="40"/>
      <c r="K57" s="42"/>
      <c r="L57" s="65">
        <f>ROUND(SUM(M57:P57),Z57)</f>
        <v>40</v>
      </c>
      <c r="M57" s="55">
        <f>SUM(M58:M60)</f>
        <v>40</v>
      </c>
      <c r="N57" s="55">
        <f>SUM(N58:N60)</f>
        <v>0</v>
      </c>
      <c r="O57" s="55">
        <f>SUM(O58:O60)</f>
        <v>0</v>
      </c>
      <c r="P57" s="78">
        <f>SUM(P58:P60)</f>
        <v>0</v>
      </c>
      <c r="Q57" s="65">
        <f>ROUND(SUM(R57:U57),AB57)</f>
        <v>0</v>
      </c>
      <c r="R57" s="55">
        <f>SUM(R58:R60)</f>
        <v>0</v>
      </c>
      <c r="S57" s="55">
        <f>SUM(S58:S60)</f>
        <v>0</v>
      </c>
      <c r="T57" s="55">
        <f>SUM(T58:T60)</f>
        <v>0</v>
      </c>
      <c r="U57" s="78">
        <f>SUM(U58:U60)</f>
        <v>0</v>
      </c>
      <c r="V57" s="25"/>
      <c r="W57" s="113" t="s">
        <v>5</v>
      </c>
      <c r="X57" s="18"/>
      <c r="Y57" s="66">
        <v>1</v>
      </c>
      <c r="Z57" s="67">
        <f>IF(Y57=100,-2,IF(Y57=10,-1,IF(Y57=1,0,IF(Y57=0.1,1,IF(Y57=0.01,2,"FALSE")))))</f>
        <v>0</v>
      </c>
      <c r="AA57" s="66">
        <v>1</v>
      </c>
      <c r="AB57" s="67">
        <f>IF(AA57=100,-2,IF(AA57=10,-1,IF(AA57=1,0,IF(AA57=0.1,1,IF(AA57=0.01,2,"FALSE")))))</f>
        <v>0</v>
      </c>
    </row>
    <row r="58" spans="1:28" ht="17.45" customHeight="1">
      <c r="A58" s="102"/>
      <c r="B58" s="105"/>
      <c r="C58" s="108"/>
      <c r="D58" s="108"/>
      <c r="E58" s="111"/>
      <c r="F58" s="23" t="s">
        <v>72</v>
      </c>
      <c r="G58" s="30"/>
      <c r="H58" s="30"/>
      <c r="I58" s="37"/>
      <c r="J58" s="37"/>
      <c r="K58" s="36"/>
      <c r="L58" s="97">
        <f>SUM(M58:P60)</f>
        <v>40</v>
      </c>
      <c r="M58" s="56">
        <v>40</v>
      </c>
      <c r="N58" s="56"/>
      <c r="O58" s="56"/>
      <c r="P58" s="94"/>
      <c r="Q58" s="97">
        <f>SUM(R58:U60)</f>
        <v>0</v>
      </c>
      <c r="R58" s="56"/>
      <c r="S58" s="56"/>
      <c r="T58" s="56"/>
      <c r="U58" s="94"/>
      <c r="V58" s="116" t="s">
        <v>5</v>
      </c>
      <c r="W58" s="114"/>
      <c r="X58" s="18"/>
      <c r="Y58" s="64"/>
      <c r="Z58" s="64"/>
      <c r="AA58" s="64"/>
      <c r="AB58" s="64"/>
    </row>
    <row r="59" spans="1:28" ht="17.45" customHeight="1">
      <c r="A59" s="102"/>
      <c r="B59" s="105"/>
      <c r="C59" s="108"/>
      <c r="D59" s="108"/>
      <c r="E59" s="111"/>
      <c r="F59" s="38"/>
      <c r="G59" s="39"/>
      <c r="H59" s="39"/>
      <c r="I59" s="39"/>
      <c r="J59" s="40"/>
      <c r="K59" s="43"/>
      <c r="L59" s="89"/>
      <c r="M59" s="57"/>
      <c r="N59" s="57"/>
      <c r="O59" s="57"/>
      <c r="P59" s="95"/>
      <c r="Q59" s="89"/>
      <c r="R59" s="57"/>
      <c r="S59" s="57"/>
      <c r="T59" s="57"/>
      <c r="U59" s="95"/>
      <c r="V59" s="116"/>
      <c r="W59" s="114"/>
      <c r="X59" s="18"/>
      <c r="Y59" s="64"/>
      <c r="Z59" s="64"/>
      <c r="AA59" s="64"/>
      <c r="AB59" s="64"/>
    </row>
    <row r="60" spans="1:28" ht="17.45" customHeight="1">
      <c r="A60" s="103"/>
      <c r="B60" s="106"/>
      <c r="C60" s="109"/>
      <c r="D60" s="109"/>
      <c r="E60" s="112"/>
      <c r="F60" s="68"/>
      <c r="G60" s="24"/>
      <c r="H60" s="24"/>
      <c r="I60" s="69"/>
      <c r="J60" s="69"/>
      <c r="K60" s="70"/>
      <c r="L60" s="90"/>
      <c r="M60" s="93"/>
      <c r="N60" s="93"/>
      <c r="O60" s="93"/>
      <c r="P60" s="96"/>
      <c r="Q60" s="90"/>
      <c r="R60" s="93"/>
      <c r="S60" s="93"/>
      <c r="T60" s="93"/>
      <c r="U60" s="96"/>
      <c r="V60" s="20"/>
      <c r="W60" s="115"/>
      <c r="X60" s="18"/>
      <c r="Y60" s="64"/>
      <c r="Z60" s="64"/>
      <c r="AA60" s="64"/>
      <c r="AB60" s="64"/>
    </row>
    <row r="61" spans="1:28" ht="17.25" customHeight="1">
      <c r="A61" s="101"/>
      <c r="B61" s="104" t="s">
        <v>328</v>
      </c>
      <c r="C61" s="107" t="s">
        <v>332</v>
      </c>
      <c r="D61" s="107" t="s">
        <v>57</v>
      </c>
      <c r="E61" s="110" t="s">
        <v>45</v>
      </c>
      <c r="F61" s="38" t="s">
        <v>59</v>
      </c>
      <c r="G61" s="39" t="s">
        <v>61</v>
      </c>
      <c r="H61" s="39" t="s">
        <v>46</v>
      </c>
      <c r="I61" s="39" t="s">
        <v>64</v>
      </c>
      <c r="J61" s="40" t="s">
        <v>66</v>
      </c>
      <c r="K61" s="42"/>
      <c r="L61" s="65">
        <f>ROUND(SUM(M61:P61),Z61)</f>
        <v>30</v>
      </c>
      <c r="M61" s="55">
        <f>SUM(M62:M64)</f>
        <v>30</v>
      </c>
      <c r="N61" s="55">
        <f>SUM(N62:N64)</f>
        <v>0</v>
      </c>
      <c r="O61" s="55">
        <f>SUM(O62:O64)</f>
        <v>0</v>
      </c>
      <c r="P61" s="78">
        <f>SUM(P62:P64)</f>
        <v>0</v>
      </c>
      <c r="Q61" s="65">
        <f>ROUND(SUM(R61:U61),AB61)</f>
        <v>0</v>
      </c>
      <c r="R61" s="55">
        <f>SUM(R62:R64)</f>
        <v>0</v>
      </c>
      <c r="S61" s="55">
        <f>SUM(S62:S64)</f>
        <v>0</v>
      </c>
      <c r="T61" s="55">
        <f>SUM(T62:T64)</f>
        <v>0</v>
      </c>
      <c r="U61" s="78">
        <f>SUM(U62:U64)</f>
        <v>0</v>
      </c>
      <c r="V61" s="25"/>
      <c r="W61" s="113" t="s">
        <v>5</v>
      </c>
      <c r="X61" s="18"/>
      <c r="Y61" s="66">
        <v>1</v>
      </c>
      <c r="Z61" s="67">
        <f>IF(Y61=100,-2,IF(Y61=10,-1,IF(Y61=1,0,IF(Y61=0.1,1,IF(Y61=0.01,2,"FALSE")))))</f>
        <v>0</v>
      </c>
      <c r="AA61" s="66">
        <v>1</v>
      </c>
      <c r="AB61" s="67">
        <f>IF(AA61=100,-2,IF(AA61=10,-1,IF(AA61=1,0,IF(AA61=0.1,1,IF(AA61=0.01,2,"FALSE")))))</f>
        <v>0</v>
      </c>
    </row>
    <row r="62" spans="1:28" ht="17.45" customHeight="1">
      <c r="A62" s="102"/>
      <c r="B62" s="105"/>
      <c r="C62" s="108"/>
      <c r="D62" s="108"/>
      <c r="E62" s="111"/>
      <c r="F62" s="23" t="s">
        <v>60</v>
      </c>
      <c r="G62" s="30" t="s">
        <v>62</v>
      </c>
      <c r="H62" s="30" t="s">
        <v>63</v>
      </c>
      <c r="I62" s="37" t="s">
        <v>65</v>
      </c>
      <c r="J62" s="37" t="s">
        <v>69</v>
      </c>
      <c r="K62" s="36"/>
      <c r="L62" s="97">
        <f>SUM(M62:P64)</f>
        <v>30</v>
      </c>
      <c r="M62" s="56">
        <v>30</v>
      </c>
      <c r="N62" s="56"/>
      <c r="O62" s="56"/>
      <c r="P62" s="94"/>
      <c r="Q62" s="97">
        <f>SUM(R62:U64)</f>
        <v>0</v>
      </c>
      <c r="R62" s="56"/>
      <c r="S62" s="56"/>
      <c r="T62" s="56"/>
      <c r="U62" s="94"/>
      <c r="V62" s="116" t="s">
        <v>5</v>
      </c>
      <c r="W62" s="114"/>
      <c r="X62" s="18"/>
      <c r="Y62" s="64"/>
      <c r="Z62" s="64"/>
      <c r="AA62" s="64"/>
      <c r="AB62" s="64"/>
    </row>
    <row r="63" spans="1:28" ht="17.45" customHeight="1">
      <c r="A63" s="102"/>
      <c r="B63" s="105"/>
      <c r="C63" s="108"/>
      <c r="D63" s="108"/>
      <c r="E63" s="111"/>
      <c r="F63" s="38"/>
      <c r="G63" s="39"/>
      <c r="H63" s="39"/>
      <c r="I63" s="39"/>
      <c r="J63" s="40"/>
      <c r="K63" s="43"/>
      <c r="L63" s="89"/>
      <c r="M63" s="57"/>
      <c r="N63" s="57"/>
      <c r="O63" s="57"/>
      <c r="P63" s="95"/>
      <c r="Q63" s="89"/>
      <c r="R63" s="57"/>
      <c r="S63" s="57"/>
      <c r="T63" s="57"/>
      <c r="U63" s="95"/>
      <c r="V63" s="116"/>
      <c r="W63" s="114"/>
      <c r="X63" s="18"/>
      <c r="Y63" s="64"/>
      <c r="Z63" s="64"/>
      <c r="AA63" s="64"/>
      <c r="AB63" s="64"/>
    </row>
    <row r="64" spans="1:28" ht="17.45" customHeight="1">
      <c r="A64" s="103"/>
      <c r="B64" s="106"/>
      <c r="C64" s="109"/>
      <c r="D64" s="109"/>
      <c r="E64" s="112"/>
      <c r="F64" s="68"/>
      <c r="G64" s="24"/>
      <c r="H64" s="24"/>
      <c r="I64" s="69"/>
      <c r="J64" s="69"/>
      <c r="K64" s="70"/>
      <c r="L64" s="90"/>
      <c r="M64" s="93"/>
      <c r="N64" s="93"/>
      <c r="O64" s="93"/>
      <c r="P64" s="96"/>
      <c r="Q64" s="90"/>
      <c r="R64" s="93"/>
      <c r="S64" s="93"/>
      <c r="T64" s="93"/>
      <c r="U64" s="96"/>
      <c r="V64" s="20"/>
      <c r="W64" s="115"/>
      <c r="X64" s="18"/>
      <c r="Y64" s="64"/>
      <c r="Z64" s="64"/>
      <c r="AA64" s="64"/>
      <c r="AB64" s="64"/>
    </row>
    <row r="65" spans="1:28" ht="17.25" customHeight="1">
      <c r="A65" s="101"/>
      <c r="B65" s="104" t="s">
        <v>329</v>
      </c>
      <c r="C65" s="107" t="s">
        <v>332</v>
      </c>
      <c r="D65" s="107" t="s">
        <v>57</v>
      </c>
      <c r="E65" s="110" t="s">
        <v>45</v>
      </c>
      <c r="F65" s="38" t="s">
        <v>59</v>
      </c>
      <c r="G65" s="39" t="s">
        <v>61</v>
      </c>
      <c r="H65" s="39" t="s">
        <v>46</v>
      </c>
      <c r="I65" s="39" t="s">
        <v>64</v>
      </c>
      <c r="J65" s="40" t="s">
        <v>66</v>
      </c>
      <c r="K65" s="42"/>
      <c r="L65" s="65">
        <f>ROUND(SUM(M65:P65),Z65)</f>
        <v>10</v>
      </c>
      <c r="M65" s="55">
        <f>SUM(M66:M68)</f>
        <v>10</v>
      </c>
      <c r="N65" s="55">
        <f>SUM(N66:N68)</f>
        <v>0</v>
      </c>
      <c r="O65" s="55">
        <f>SUM(O66:O68)</f>
        <v>0</v>
      </c>
      <c r="P65" s="78">
        <f>SUM(P66:P68)</f>
        <v>0</v>
      </c>
      <c r="Q65" s="65">
        <f>ROUND(SUM(R65:U65),AB65)</f>
        <v>0</v>
      </c>
      <c r="R65" s="55">
        <f>SUM(R66:R68)</f>
        <v>0</v>
      </c>
      <c r="S65" s="55">
        <f>SUM(S66:S68)</f>
        <v>0</v>
      </c>
      <c r="T65" s="55">
        <f>SUM(T66:T68)</f>
        <v>0</v>
      </c>
      <c r="U65" s="78">
        <f>SUM(U66:U68)</f>
        <v>0</v>
      </c>
      <c r="V65" s="25"/>
      <c r="W65" s="113" t="s">
        <v>5</v>
      </c>
      <c r="X65" s="18"/>
      <c r="Y65" s="66">
        <v>1</v>
      </c>
      <c r="Z65" s="67">
        <f>IF(Y65=100,-2,IF(Y65=10,-1,IF(Y65=1,0,IF(Y65=0.1,1,IF(Y65=0.01,2,"FALSE")))))</f>
        <v>0</v>
      </c>
      <c r="AA65" s="66">
        <v>1</v>
      </c>
      <c r="AB65" s="67">
        <f>IF(AA65=100,-2,IF(AA65=10,-1,IF(AA65=1,0,IF(AA65=0.1,1,IF(AA65=0.01,2,"FALSE")))))</f>
        <v>0</v>
      </c>
    </row>
    <row r="66" spans="1:28" ht="17.45" customHeight="1">
      <c r="A66" s="102"/>
      <c r="B66" s="105"/>
      <c r="C66" s="108"/>
      <c r="D66" s="108"/>
      <c r="E66" s="111"/>
      <c r="F66" s="23" t="s">
        <v>60</v>
      </c>
      <c r="G66" s="30" t="s">
        <v>98</v>
      </c>
      <c r="H66" s="30" t="s">
        <v>63</v>
      </c>
      <c r="I66" s="37" t="s">
        <v>65</v>
      </c>
      <c r="J66" s="37" t="s">
        <v>69</v>
      </c>
      <c r="K66" s="36"/>
      <c r="L66" s="97">
        <f>SUM(M66:P68)</f>
        <v>10</v>
      </c>
      <c r="M66" s="56">
        <v>10</v>
      </c>
      <c r="N66" s="56"/>
      <c r="O66" s="56"/>
      <c r="P66" s="94"/>
      <c r="Q66" s="97">
        <f>SUM(R66:U68)</f>
        <v>0</v>
      </c>
      <c r="R66" s="56"/>
      <c r="S66" s="56"/>
      <c r="T66" s="56"/>
      <c r="U66" s="94"/>
      <c r="V66" s="116" t="s">
        <v>5</v>
      </c>
      <c r="W66" s="114"/>
      <c r="X66" s="18"/>
      <c r="Y66" s="64"/>
      <c r="Z66" s="64"/>
      <c r="AA66" s="64"/>
      <c r="AB66" s="64"/>
    </row>
    <row r="67" spans="1:28" ht="17.45" customHeight="1">
      <c r="A67" s="102"/>
      <c r="B67" s="105"/>
      <c r="C67" s="108"/>
      <c r="D67" s="108"/>
      <c r="E67" s="111"/>
      <c r="F67" s="38"/>
      <c r="G67" s="39"/>
      <c r="H67" s="39"/>
      <c r="I67" s="39"/>
      <c r="J67" s="40"/>
      <c r="K67" s="43"/>
      <c r="L67" s="89"/>
      <c r="M67" s="57"/>
      <c r="N67" s="57"/>
      <c r="O67" s="57"/>
      <c r="P67" s="95"/>
      <c r="Q67" s="89"/>
      <c r="R67" s="57"/>
      <c r="S67" s="57"/>
      <c r="T67" s="57"/>
      <c r="U67" s="95"/>
      <c r="V67" s="116"/>
      <c r="W67" s="114"/>
      <c r="X67" s="18"/>
      <c r="Y67" s="64"/>
      <c r="Z67" s="64"/>
      <c r="AA67" s="64"/>
      <c r="AB67" s="64"/>
    </row>
    <row r="68" spans="1:28" ht="17.45" customHeight="1">
      <c r="A68" s="103"/>
      <c r="B68" s="106"/>
      <c r="C68" s="109"/>
      <c r="D68" s="109"/>
      <c r="E68" s="112"/>
      <c r="F68" s="68"/>
      <c r="G68" s="24"/>
      <c r="H68" s="24"/>
      <c r="I68" s="69"/>
      <c r="J68" s="69"/>
      <c r="K68" s="70"/>
      <c r="L68" s="90"/>
      <c r="M68" s="93"/>
      <c r="N68" s="93"/>
      <c r="O68" s="93"/>
      <c r="P68" s="96"/>
      <c r="Q68" s="90"/>
      <c r="R68" s="93"/>
      <c r="S68" s="93"/>
      <c r="T68" s="93"/>
      <c r="U68" s="96"/>
      <c r="V68" s="20"/>
      <c r="W68" s="115"/>
      <c r="X68" s="18"/>
      <c r="Y68" s="64"/>
      <c r="Z68" s="64"/>
      <c r="AA68" s="64"/>
      <c r="AB68" s="64"/>
    </row>
  </sheetData>
  <mergeCells count="128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A11:B11"/>
    <mergeCell ref="Y11:AB11"/>
    <mergeCell ref="A12:A15"/>
    <mergeCell ref="B12:B15"/>
    <mergeCell ref="C12:C15"/>
    <mergeCell ref="D12:D15"/>
    <mergeCell ref="E12:E15"/>
    <mergeCell ref="W12:W15"/>
    <mergeCell ref="V13:V14"/>
    <mergeCell ref="A16:A19"/>
    <mergeCell ref="B16:B19"/>
    <mergeCell ref="C16:C19"/>
    <mergeCell ref="D16:D19"/>
    <mergeCell ref="E16:E19"/>
    <mergeCell ref="W16:W19"/>
    <mergeCell ref="V17:V18"/>
    <mergeCell ref="A20:B20"/>
    <mergeCell ref="Y20:AB20"/>
    <mergeCell ref="A21:A24"/>
    <mergeCell ref="B21:B24"/>
    <mergeCell ref="C21:C24"/>
    <mergeCell ref="D21:D24"/>
    <mergeCell ref="E21:E24"/>
    <mergeCell ref="W21:W24"/>
    <mergeCell ref="V22:V23"/>
    <mergeCell ref="A25:A28"/>
    <mergeCell ref="B25:B28"/>
    <mergeCell ref="C25:C28"/>
    <mergeCell ref="D25:D28"/>
    <mergeCell ref="E25:E28"/>
    <mergeCell ref="W25:W28"/>
    <mergeCell ref="V26:V27"/>
    <mergeCell ref="A29:A32"/>
    <mergeCell ref="B29:B32"/>
    <mergeCell ref="C29:C32"/>
    <mergeCell ref="D29:D32"/>
    <mergeCell ref="E29:E32"/>
    <mergeCell ref="W29:W32"/>
    <mergeCell ref="V30:V31"/>
    <mergeCell ref="A33:B33"/>
    <mergeCell ref="Y33:AB33"/>
    <mergeCell ref="A34:A37"/>
    <mergeCell ref="B34:B37"/>
    <mergeCell ref="C34:C37"/>
    <mergeCell ref="D34:D37"/>
    <mergeCell ref="E34:E37"/>
    <mergeCell ref="W34:W37"/>
    <mergeCell ref="V35:V36"/>
    <mergeCell ref="A38:B38"/>
    <mergeCell ref="Y38:AB38"/>
    <mergeCell ref="A39:A42"/>
    <mergeCell ref="B39:B42"/>
    <mergeCell ref="C39:C42"/>
    <mergeCell ref="D39:D42"/>
    <mergeCell ref="E39:E42"/>
    <mergeCell ref="W39:W42"/>
    <mergeCell ref="V40:V41"/>
    <mergeCell ref="A43:B43"/>
    <mergeCell ref="Y43:AB43"/>
    <mergeCell ref="A44:A47"/>
    <mergeCell ref="B44:B47"/>
    <mergeCell ref="C44:C47"/>
    <mergeCell ref="D44:D47"/>
    <mergeCell ref="E44:E47"/>
    <mergeCell ref="W44:W47"/>
    <mergeCell ref="V45:V46"/>
    <mergeCell ref="A48:A51"/>
    <mergeCell ref="B48:B51"/>
    <mergeCell ref="C48:C51"/>
    <mergeCell ref="D48:D51"/>
    <mergeCell ref="E48:E51"/>
    <mergeCell ref="W48:W51"/>
    <mergeCell ref="V49:V50"/>
    <mergeCell ref="A52:A55"/>
    <mergeCell ref="B52:B55"/>
    <mergeCell ref="C52:C55"/>
    <mergeCell ref="D52:D55"/>
    <mergeCell ref="E52:E55"/>
    <mergeCell ref="W52:W55"/>
    <mergeCell ref="V53:V54"/>
    <mergeCell ref="A56:B56"/>
    <mergeCell ref="Y56:AB56"/>
    <mergeCell ref="A65:A68"/>
    <mergeCell ref="B65:B68"/>
    <mergeCell ref="C65:C68"/>
    <mergeCell ref="D65:D68"/>
    <mergeCell ref="E65:E68"/>
    <mergeCell ref="W65:W68"/>
    <mergeCell ref="V66:V67"/>
    <mergeCell ref="A57:A60"/>
    <mergeCell ref="B57:B60"/>
    <mergeCell ref="C57:C60"/>
    <mergeCell ref="D57:D60"/>
    <mergeCell ref="E57:E60"/>
    <mergeCell ref="W57:W60"/>
    <mergeCell ref="V58:V59"/>
    <mergeCell ref="A61:A64"/>
    <mergeCell ref="B61:B64"/>
    <mergeCell ref="C61:C64"/>
    <mergeCell ref="D61:D64"/>
    <mergeCell ref="E61:E64"/>
    <mergeCell ref="W61:W64"/>
    <mergeCell ref="V62:V63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2" manualBreakCount="2">
    <brk id="55" max="22" man="1"/>
    <brk id="301" max="18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28"/>
  <sheetViews>
    <sheetView view="pageBreakPreview" topLeftCell="A4" zoomScaleNormal="100" zoomScaleSheetLayoutView="100" workbookViewId="0">
      <selection activeCell="C24" sqref="C24"/>
    </sheetView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99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100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101</v>
      </c>
      <c r="C7" s="107" t="s">
        <v>5</v>
      </c>
      <c r="D7" s="107" t="s">
        <v>5</v>
      </c>
      <c r="E7" s="110" t="s">
        <v>86</v>
      </c>
      <c r="F7" s="38"/>
      <c r="G7" s="39"/>
      <c r="H7" s="39"/>
      <c r="I7" s="39"/>
      <c r="J7" s="40"/>
      <c r="K7" s="42"/>
      <c r="L7" s="65">
        <f>ROUND(SUM(M7:P7),Z7)</f>
        <v>300</v>
      </c>
      <c r="M7" s="55">
        <f>SUM(M8:M10)</f>
        <v>300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/>
      <c r="G8" s="30"/>
      <c r="H8" s="30"/>
      <c r="I8" s="37"/>
      <c r="J8" s="37"/>
      <c r="K8" s="36"/>
      <c r="L8" s="97">
        <f>SUM(M8:P10)</f>
        <v>300</v>
      </c>
      <c r="M8" s="56">
        <v>300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102</v>
      </c>
      <c r="C11" s="107" t="s">
        <v>5</v>
      </c>
      <c r="D11" s="107" t="s">
        <v>5</v>
      </c>
      <c r="E11" s="110" t="s">
        <v>86</v>
      </c>
      <c r="F11" s="38"/>
      <c r="G11" s="39"/>
      <c r="H11" s="39"/>
      <c r="I11" s="39"/>
      <c r="J11" s="40"/>
      <c r="K11" s="42"/>
      <c r="L11" s="65">
        <f>ROUND(SUM(M11:P11),Z11)</f>
        <v>100</v>
      </c>
      <c r="M11" s="55">
        <f>SUM(M12:M14)</f>
        <v>100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/>
      <c r="G12" s="30"/>
      <c r="H12" s="30"/>
      <c r="I12" s="37"/>
      <c r="J12" s="37"/>
      <c r="K12" s="36"/>
      <c r="L12" s="97">
        <f>SUM(M12:P14)</f>
        <v>100</v>
      </c>
      <c r="M12" s="56">
        <v>100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  <row r="15" spans="1:31" ht="17.25" customHeight="1">
      <c r="A15" s="101"/>
      <c r="B15" s="104" t="s">
        <v>103</v>
      </c>
      <c r="C15" s="107" t="s">
        <v>104</v>
      </c>
      <c r="D15" s="107" t="s">
        <v>5</v>
      </c>
      <c r="E15" s="110" t="s">
        <v>86</v>
      </c>
      <c r="F15" s="38"/>
      <c r="G15" s="39"/>
      <c r="H15" s="39"/>
      <c r="I15" s="39"/>
      <c r="J15" s="40"/>
      <c r="K15" s="42"/>
      <c r="L15" s="65">
        <f>ROUND(SUM(M15:P15),Z15)</f>
        <v>100</v>
      </c>
      <c r="M15" s="55">
        <f>SUM(M16:M18)</f>
        <v>100</v>
      </c>
      <c r="N15" s="55">
        <f>SUM(N16:N18)</f>
        <v>0</v>
      </c>
      <c r="O15" s="55">
        <f>SUM(O16:O18)</f>
        <v>0</v>
      </c>
      <c r="P15" s="78">
        <f>SUM(P16:P18)</f>
        <v>0</v>
      </c>
      <c r="Q15" s="65">
        <f>ROUND(SUM(R15:U15),AB15)</f>
        <v>0</v>
      </c>
      <c r="R15" s="55">
        <f>SUM(R16:R18)</f>
        <v>0</v>
      </c>
      <c r="S15" s="55">
        <f>SUM(S16:S18)</f>
        <v>0</v>
      </c>
      <c r="T15" s="55">
        <f>SUM(T16:T18)</f>
        <v>0</v>
      </c>
      <c r="U15" s="78">
        <f>SUM(U16:U18)</f>
        <v>0</v>
      </c>
      <c r="V15" s="25"/>
      <c r="W15" s="113" t="s">
        <v>5</v>
      </c>
      <c r="X15" s="18"/>
      <c r="Y15" s="66">
        <v>1</v>
      </c>
      <c r="Z15" s="67">
        <f>IF(Y15=100,-2,IF(Y15=10,-1,IF(Y15=1,0,IF(Y15=0.1,1,IF(Y15=0.01,2,"FALSE")))))</f>
        <v>0</v>
      </c>
      <c r="AA15" s="66">
        <v>1</v>
      </c>
      <c r="AB15" s="67">
        <f>IF(AA15=100,-2,IF(AA15=10,-1,IF(AA15=1,0,IF(AA15=0.1,1,IF(AA15=0.01,2,"FALSE")))))</f>
        <v>0</v>
      </c>
    </row>
    <row r="16" spans="1:31" ht="17.45" customHeight="1">
      <c r="A16" s="102"/>
      <c r="B16" s="105"/>
      <c r="C16" s="108"/>
      <c r="D16" s="108"/>
      <c r="E16" s="111"/>
      <c r="F16" s="23"/>
      <c r="G16" s="30"/>
      <c r="H16" s="30"/>
      <c r="I16" s="37"/>
      <c r="J16" s="37"/>
      <c r="K16" s="36"/>
      <c r="L16" s="97">
        <f>SUM(M16:P18)</f>
        <v>100</v>
      </c>
      <c r="M16" s="56">
        <v>100</v>
      </c>
      <c r="N16" s="56"/>
      <c r="O16" s="56"/>
      <c r="P16" s="94"/>
      <c r="Q16" s="97">
        <f>SUM(R16:U18)</f>
        <v>0</v>
      </c>
      <c r="R16" s="56"/>
      <c r="S16" s="56"/>
      <c r="T16" s="56"/>
      <c r="U16" s="94"/>
      <c r="V16" s="116" t="s">
        <v>5</v>
      </c>
      <c r="W16" s="114"/>
      <c r="X16" s="18"/>
      <c r="Y16" s="64"/>
      <c r="Z16" s="64"/>
      <c r="AA16" s="64"/>
      <c r="AB16" s="64"/>
    </row>
    <row r="17" spans="1:28" ht="17.45" customHeight="1">
      <c r="A17" s="102"/>
      <c r="B17" s="105"/>
      <c r="C17" s="108"/>
      <c r="D17" s="108"/>
      <c r="E17" s="111"/>
      <c r="F17" s="38"/>
      <c r="G17" s="39"/>
      <c r="H17" s="39"/>
      <c r="I17" s="39"/>
      <c r="J17" s="40"/>
      <c r="K17" s="43"/>
      <c r="L17" s="89"/>
      <c r="M17" s="57"/>
      <c r="N17" s="57"/>
      <c r="O17" s="57"/>
      <c r="P17" s="95"/>
      <c r="Q17" s="89"/>
      <c r="R17" s="57"/>
      <c r="S17" s="57"/>
      <c r="T17" s="57"/>
      <c r="U17" s="95"/>
      <c r="V17" s="116"/>
      <c r="W17" s="114"/>
      <c r="X17" s="18"/>
      <c r="Y17" s="64"/>
      <c r="Z17" s="64"/>
      <c r="AA17" s="64"/>
      <c r="AB17" s="64"/>
    </row>
    <row r="18" spans="1:28" ht="17.45" customHeight="1">
      <c r="A18" s="103"/>
      <c r="B18" s="106"/>
      <c r="C18" s="109"/>
      <c r="D18" s="109"/>
      <c r="E18" s="112"/>
      <c r="F18" s="68"/>
      <c r="G18" s="24"/>
      <c r="H18" s="24"/>
      <c r="I18" s="69"/>
      <c r="J18" s="69"/>
      <c r="K18" s="70"/>
      <c r="L18" s="90"/>
      <c r="M18" s="93"/>
      <c r="N18" s="93"/>
      <c r="O18" s="93"/>
      <c r="P18" s="96"/>
      <c r="Q18" s="90"/>
      <c r="R18" s="93"/>
      <c r="S18" s="93"/>
      <c r="T18" s="93"/>
      <c r="U18" s="96"/>
      <c r="V18" s="20"/>
      <c r="W18" s="115"/>
      <c r="X18" s="18"/>
      <c r="Y18" s="64"/>
      <c r="Z18" s="64"/>
      <c r="AA18" s="64"/>
      <c r="AB18" s="64"/>
    </row>
    <row r="19" spans="1:28" ht="33.75" customHeight="1">
      <c r="A19" s="117" t="s">
        <v>105</v>
      </c>
      <c r="B19" s="118"/>
      <c r="C19" s="62"/>
      <c r="D19" s="60"/>
      <c r="E19" s="31"/>
      <c r="F19" s="71"/>
      <c r="G19" s="72"/>
      <c r="H19" s="72"/>
      <c r="I19" s="73"/>
      <c r="J19" s="73"/>
      <c r="K19" s="22"/>
      <c r="L19" s="74"/>
      <c r="M19" s="75"/>
      <c r="N19" s="75"/>
      <c r="O19" s="75"/>
      <c r="P19" s="76"/>
      <c r="Q19" s="74"/>
      <c r="R19" s="75"/>
      <c r="S19" s="75"/>
      <c r="T19" s="75"/>
      <c r="U19" s="77"/>
      <c r="V19" s="10"/>
      <c r="W19" s="26"/>
      <c r="X19" s="18"/>
      <c r="Y19" s="119" t="s">
        <v>28</v>
      </c>
      <c r="Z19" s="120"/>
      <c r="AA19" s="120"/>
      <c r="AB19" s="121"/>
    </row>
    <row r="20" spans="1:28" ht="17.25" customHeight="1">
      <c r="A20" s="101"/>
      <c r="B20" s="104" t="s">
        <v>106</v>
      </c>
      <c r="C20" s="107" t="s">
        <v>333</v>
      </c>
      <c r="D20" s="107" t="s">
        <v>5</v>
      </c>
      <c r="E20" s="110" t="s">
        <v>86</v>
      </c>
      <c r="F20" s="38"/>
      <c r="G20" s="39"/>
      <c r="H20" s="39"/>
      <c r="I20" s="39"/>
      <c r="J20" s="40"/>
      <c r="K20" s="42"/>
      <c r="L20" s="65">
        <f>ROUND(SUM(M20:P20),Z20)</f>
        <v>200</v>
      </c>
      <c r="M20" s="55">
        <f>SUM(M21:M23)</f>
        <v>200</v>
      </c>
      <c r="N20" s="55">
        <f>SUM(N21:N23)</f>
        <v>0</v>
      </c>
      <c r="O20" s="55">
        <f>SUM(O21:O23)</f>
        <v>0</v>
      </c>
      <c r="P20" s="78">
        <f>SUM(P21:P23)</f>
        <v>0</v>
      </c>
      <c r="Q20" s="65">
        <f>ROUND(SUM(R20:U20),AB20)</f>
        <v>0</v>
      </c>
      <c r="R20" s="55">
        <f>SUM(R21:R23)</f>
        <v>0</v>
      </c>
      <c r="S20" s="55">
        <f>SUM(S21:S23)</f>
        <v>0</v>
      </c>
      <c r="T20" s="55">
        <f>SUM(T21:T23)</f>
        <v>0</v>
      </c>
      <c r="U20" s="78">
        <f>SUM(U21:U23)</f>
        <v>0</v>
      </c>
      <c r="V20" s="25"/>
      <c r="W20" s="113" t="s">
        <v>5</v>
      </c>
      <c r="X20" s="18"/>
      <c r="Y20" s="66">
        <v>1</v>
      </c>
      <c r="Z20" s="67">
        <f>IF(Y20=100,-2,IF(Y20=10,-1,IF(Y20=1,0,IF(Y20=0.1,1,IF(Y20=0.01,2,"FALSE")))))</f>
        <v>0</v>
      </c>
      <c r="AA20" s="66">
        <v>1</v>
      </c>
      <c r="AB20" s="67">
        <f>IF(AA20=100,-2,IF(AA20=10,-1,IF(AA20=1,0,IF(AA20=0.1,1,IF(AA20=0.01,2,"FALSE")))))</f>
        <v>0</v>
      </c>
    </row>
    <row r="21" spans="1:28" ht="17.45" customHeight="1">
      <c r="A21" s="102"/>
      <c r="B21" s="105"/>
      <c r="C21" s="108"/>
      <c r="D21" s="108"/>
      <c r="E21" s="111"/>
      <c r="F21" s="23"/>
      <c r="G21" s="30"/>
      <c r="H21" s="30"/>
      <c r="I21" s="37"/>
      <c r="J21" s="37"/>
      <c r="K21" s="36"/>
      <c r="L21" s="97">
        <f>SUM(M21:P23)</f>
        <v>200</v>
      </c>
      <c r="M21" s="56">
        <v>200</v>
      </c>
      <c r="N21" s="56"/>
      <c r="O21" s="56"/>
      <c r="P21" s="94"/>
      <c r="Q21" s="97">
        <f>SUM(R21:U23)</f>
        <v>0</v>
      </c>
      <c r="R21" s="56"/>
      <c r="S21" s="56"/>
      <c r="T21" s="56"/>
      <c r="U21" s="94"/>
      <c r="V21" s="116" t="s">
        <v>107</v>
      </c>
      <c r="W21" s="114"/>
      <c r="X21" s="18"/>
      <c r="Y21" s="64"/>
      <c r="Z21" s="64"/>
      <c r="AA21" s="64"/>
      <c r="AB21" s="64"/>
    </row>
    <row r="22" spans="1:28" ht="17.45" customHeight="1">
      <c r="A22" s="102"/>
      <c r="B22" s="105"/>
      <c r="C22" s="108"/>
      <c r="D22" s="108"/>
      <c r="E22" s="111"/>
      <c r="F22" s="38"/>
      <c r="G22" s="39"/>
      <c r="H22" s="39"/>
      <c r="I22" s="39"/>
      <c r="J22" s="40"/>
      <c r="K22" s="43"/>
      <c r="L22" s="89"/>
      <c r="M22" s="57"/>
      <c r="N22" s="57"/>
      <c r="O22" s="57"/>
      <c r="P22" s="95"/>
      <c r="Q22" s="89"/>
      <c r="R22" s="57"/>
      <c r="S22" s="57"/>
      <c r="T22" s="57"/>
      <c r="U22" s="95"/>
      <c r="V22" s="116"/>
      <c r="W22" s="114"/>
      <c r="X22" s="18"/>
      <c r="Y22" s="64"/>
      <c r="Z22" s="64"/>
      <c r="AA22" s="64"/>
      <c r="AB22" s="64"/>
    </row>
    <row r="23" spans="1:28" ht="17.45" customHeight="1">
      <c r="A23" s="103"/>
      <c r="B23" s="106"/>
      <c r="C23" s="109"/>
      <c r="D23" s="109"/>
      <c r="E23" s="112"/>
      <c r="F23" s="68"/>
      <c r="G23" s="24"/>
      <c r="H23" s="24"/>
      <c r="I23" s="69"/>
      <c r="J23" s="69"/>
      <c r="K23" s="70"/>
      <c r="L23" s="90"/>
      <c r="M23" s="93"/>
      <c r="N23" s="93"/>
      <c r="O23" s="93"/>
      <c r="P23" s="96"/>
      <c r="Q23" s="90"/>
      <c r="R23" s="93"/>
      <c r="S23" s="93"/>
      <c r="T23" s="93"/>
      <c r="U23" s="96"/>
      <c r="V23" s="20"/>
      <c r="W23" s="115"/>
      <c r="X23" s="18"/>
      <c r="Y23" s="64"/>
      <c r="Z23" s="64"/>
      <c r="AA23" s="64"/>
      <c r="AB23" s="64"/>
    </row>
    <row r="24" spans="1:28" ht="33.75" customHeight="1">
      <c r="A24" s="117" t="s">
        <v>108</v>
      </c>
      <c r="B24" s="118"/>
      <c r="C24" s="62"/>
      <c r="D24" s="60"/>
      <c r="E24" s="31"/>
      <c r="F24" s="71"/>
      <c r="G24" s="72"/>
      <c r="H24" s="72"/>
      <c r="I24" s="73"/>
      <c r="J24" s="73"/>
      <c r="K24" s="22"/>
      <c r="L24" s="74"/>
      <c r="M24" s="75"/>
      <c r="N24" s="75"/>
      <c r="O24" s="75"/>
      <c r="P24" s="76"/>
      <c r="Q24" s="74"/>
      <c r="R24" s="75"/>
      <c r="S24" s="75"/>
      <c r="T24" s="75"/>
      <c r="U24" s="77"/>
      <c r="V24" s="10"/>
      <c r="W24" s="26"/>
      <c r="X24" s="18"/>
      <c r="Y24" s="119" t="s">
        <v>28</v>
      </c>
      <c r="Z24" s="120"/>
      <c r="AA24" s="120"/>
      <c r="AB24" s="121"/>
    </row>
    <row r="25" spans="1:28" ht="17.25" customHeight="1">
      <c r="A25" s="101"/>
      <c r="B25" s="104" t="s">
        <v>109</v>
      </c>
      <c r="C25" s="107" t="s">
        <v>110</v>
      </c>
      <c r="D25" s="107" t="s">
        <v>109</v>
      </c>
      <c r="E25" s="110" t="s">
        <v>111</v>
      </c>
      <c r="F25" s="38" t="s">
        <v>71</v>
      </c>
      <c r="G25" s="39" t="s">
        <v>113</v>
      </c>
      <c r="H25" s="39" t="s">
        <v>115</v>
      </c>
      <c r="I25" s="39"/>
      <c r="J25" s="40"/>
      <c r="K25" s="42"/>
      <c r="L25" s="65">
        <f>ROUND(SUM(M25:P25),Z25)</f>
        <v>10</v>
      </c>
      <c r="M25" s="55">
        <f>SUM(M26:M28)</f>
        <v>10</v>
      </c>
      <c r="N25" s="55">
        <f>SUM(N26:N28)</f>
        <v>0</v>
      </c>
      <c r="O25" s="55">
        <f>SUM(O26:O28)</f>
        <v>0</v>
      </c>
      <c r="P25" s="78">
        <f>SUM(P26:P28)</f>
        <v>0</v>
      </c>
      <c r="Q25" s="65">
        <f>ROUND(SUM(R25:U25),AB25)</f>
        <v>0</v>
      </c>
      <c r="R25" s="55">
        <f>SUM(R26:R28)</f>
        <v>0</v>
      </c>
      <c r="S25" s="55">
        <f>SUM(S26:S28)</f>
        <v>0</v>
      </c>
      <c r="T25" s="55">
        <f>SUM(T26:T28)</f>
        <v>0</v>
      </c>
      <c r="U25" s="78">
        <f>SUM(U26:U28)</f>
        <v>0</v>
      </c>
      <c r="V25" s="25"/>
      <c r="W25" s="113" t="s">
        <v>5</v>
      </c>
      <c r="X25" s="18"/>
      <c r="Y25" s="66">
        <v>1</v>
      </c>
      <c r="Z25" s="67">
        <f>IF(Y25=100,-2,IF(Y25=10,-1,IF(Y25=1,0,IF(Y25=0.1,1,IF(Y25=0.01,2,"FALSE")))))</f>
        <v>0</v>
      </c>
      <c r="AA25" s="66">
        <v>1</v>
      </c>
      <c r="AB25" s="67">
        <f>IF(AA25=100,-2,IF(AA25=10,-1,IF(AA25=1,0,IF(AA25=0.1,1,IF(AA25=0.01,2,"FALSE")))))</f>
        <v>0</v>
      </c>
    </row>
    <row r="26" spans="1:28" ht="17.45" customHeight="1">
      <c r="A26" s="102"/>
      <c r="B26" s="105"/>
      <c r="C26" s="108"/>
      <c r="D26" s="108"/>
      <c r="E26" s="111"/>
      <c r="F26" s="23" t="s">
        <v>112</v>
      </c>
      <c r="G26" s="30" t="s">
        <v>114</v>
      </c>
      <c r="H26" s="30" t="s">
        <v>116</v>
      </c>
      <c r="I26" s="37"/>
      <c r="J26" s="37"/>
      <c r="K26" s="36"/>
      <c r="L26" s="97">
        <f>SUM(M26:P28)</f>
        <v>10</v>
      </c>
      <c r="M26" s="56">
        <v>10</v>
      </c>
      <c r="N26" s="56"/>
      <c r="O26" s="56"/>
      <c r="P26" s="94"/>
      <c r="Q26" s="97">
        <f>SUM(R26:U28)</f>
        <v>0</v>
      </c>
      <c r="R26" s="56"/>
      <c r="S26" s="56"/>
      <c r="T26" s="56"/>
      <c r="U26" s="94"/>
      <c r="V26" s="116" t="s">
        <v>5</v>
      </c>
      <c r="W26" s="114"/>
      <c r="X26" s="18"/>
      <c r="Y26" s="64"/>
      <c r="Z26" s="64"/>
      <c r="AA26" s="64"/>
      <c r="AB26" s="64"/>
    </row>
    <row r="27" spans="1:28" ht="17.45" customHeight="1">
      <c r="A27" s="102"/>
      <c r="B27" s="105"/>
      <c r="C27" s="108"/>
      <c r="D27" s="108"/>
      <c r="E27" s="111"/>
      <c r="F27" s="38"/>
      <c r="G27" s="39"/>
      <c r="H27" s="39"/>
      <c r="I27" s="39"/>
      <c r="J27" s="40"/>
      <c r="K27" s="43"/>
      <c r="L27" s="89"/>
      <c r="M27" s="57"/>
      <c r="N27" s="57"/>
      <c r="O27" s="57"/>
      <c r="P27" s="95"/>
      <c r="Q27" s="89"/>
      <c r="R27" s="57"/>
      <c r="S27" s="57"/>
      <c r="T27" s="57"/>
      <c r="U27" s="95"/>
      <c r="V27" s="116"/>
      <c r="W27" s="114"/>
      <c r="X27" s="18"/>
      <c r="Y27" s="64"/>
      <c r="Z27" s="64"/>
      <c r="AA27" s="64"/>
      <c r="AB27" s="64"/>
    </row>
    <row r="28" spans="1:28" ht="17.45" customHeight="1">
      <c r="A28" s="103"/>
      <c r="B28" s="106"/>
      <c r="C28" s="109"/>
      <c r="D28" s="109"/>
      <c r="E28" s="112"/>
      <c r="F28" s="68"/>
      <c r="G28" s="24"/>
      <c r="H28" s="24"/>
      <c r="I28" s="69"/>
      <c r="J28" s="69"/>
      <c r="K28" s="70"/>
      <c r="L28" s="90"/>
      <c r="M28" s="93"/>
      <c r="N28" s="93"/>
      <c r="O28" s="93"/>
      <c r="P28" s="96"/>
      <c r="Q28" s="90"/>
      <c r="R28" s="93"/>
      <c r="S28" s="93"/>
      <c r="T28" s="93"/>
      <c r="U28" s="96"/>
      <c r="V28" s="20"/>
      <c r="W28" s="115"/>
      <c r="X28" s="18"/>
      <c r="Y28" s="64"/>
      <c r="Z28" s="64"/>
      <c r="AA28" s="64"/>
      <c r="AB28" s="64"/>
    </row>
  </sheetData>
  <mergeCells count="57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5:A18"/>
    <mergeCell ref="B15:B18"/>
    <mergeCell ref="C15:C18"/>
    <mergeCell ref="D15:D18"/>
    <mergeCell ref="E15:E18"/>
    <mergeCell ref="W15:W18"/>
    <mergeCell ref="V16:V17"/>
    <mergeCell ref="A11:A14"/>
    <mergeCell ref="B11:B14"/>
    <mergeCell ref="C11:C14"/>
    <mergeCell ref="D11:D14"/>
    <mergeCell ref="E11:E14"/>
    <mergeCell ref="A19:B19"/>
    <mergeCell ref="Y19:AB19"/>
    <mergeCell ref="A20:A23"/>
    <mergeCell ref="B20:B23"/>
    <mergeCell ref="C20:C23"/>
    <mergeCell ref="D20:D23"/>
    <mergeCell ref="E20:E23"/>
    <mergeCell ref="W20:W23"/>
    <mergeCell ref="V21:V22"/>
    <mergeCell ref="A24:B24"/>
    <mergeCell ref="Y24:AB24"/>
    <mergeCell ref="A25:A28"/>
    <mergeCell ref="B25:B28"/>
    <mergeCell ref="C25:C28"/>
    <mergeCell ref="D25:D28"/>
    <mergeCell ref="E25:E28"/>
    <mergeCell ref="W25:W28"/>
    <mergeCell ref="V26:V27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18"/>
  <sheetViews>
    <sheetView view="pageBreakPreview" zoomScaleNormal="100" zoomScaleSheetLayoutView="100" workbookViewId="0"/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117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117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118</v>
      </c>
      <c r="C7" s="107" t="s">
        <v>119</v>
      </c>
      <c r="D7" s="107" t="s">
        <v>5</v>
      </c>
      <c r="E7" s="110" t="s">
        <v>45</v>
      </c>
      <c r="F7" s="38"/>
      <c r="G7" s="39"/>
      <c r="H7" s="39"/>
      <c r="I7" s="39"/>
      <c r="J7" s="40"/>
      <c r="K7" s="42"/>
      <c r="L7" s="65">
        <f>ROUND(SUM(M7:P7),Z7)</f>
        <v>100</v>
      </c>
      <c r="M7" s="55">
        <f>SUM(M8:M10)</f>
        <v>100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/>
      <c r="G8" s="30"/>
      <c r="H8" s="30"/>
      <c r="I8" s="37"/>
      <c r="J8" s="37"/>
      <c r="K8" s="36"/>
      <c r="L8" s="97">
        <f>SUM(M8:P10)</f>
        <v>100</v>
      </c>
      <c r="M8" s="56">
        <v>100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120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121</v>
      </c>
      <c r="C11" s="107" t="s">
        <v>122</v>
      </c>
      <c r="D11" s="107" t="s">
        <v>5</v>
      </c>
      <c r="E11" s="110" t="s">
        <v>86</v>
      </c>
      <c r="F11" s="38"/>
      <c r="G11" s="39"/>
      <c r="H11" s="39"/>
      <c r="I11" s="39"/>
      <c r="J11" s="40"/>
      <c r="K11" s="42"/>
      <c r="L11" s="65">
        <f>ROUND(SUM(M11:P11),Z11)</f>
        <v>100</v>
      </c>
      <c r="M11" s="55">
        <f>SUM(M12:M14)</f>
        <v>100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/>
      <c r="G12" s="30"/>
      <c r="H12" s="30"/>
      <c r="I12" s="37"/>
      <c r="J12" s="37"/>
      <c r="K12" s="36"/>
      <c r="L12" s="97">
        <f>SUM(M12:P14)</f>
        <v>100</v>
      </c>
      <c r="M12" s="56">
        <v>100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123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  <row r="15" spans="1:31" ht="17.25" customHeight="1">
      <c r="A15" s="101"/>
      <c r="B15" s="104" t="s">
        <v>124</v>
      </c>
      <c r="C15" s="107" t="s">
        <v>125</v>
      </c>
      <c r="D15" s="107" t="s">
        <v>126</v>
      </c>
      <c r="E15" s="110" t="s">
        <v>45</v>
      </c>
      <c r="F15" s="38" t="s">
        <v>127</v>
      </c>
      <c r="G15" s="39" t="s">
        <v>129</v>
      </c>
      <c r="H15" s="39"/>
      <c r="I15" s="39"/>
      <c r="J15" s="40"/>
      <c r="K15" s="42"/>
      <c r="L15" s="65">
        <f>ROUND(SUM(M15:P15),Z15)</f>
        <v>10</v>
      </c>
      <c r="M15" s="55">
        <f>SUM(M16:M18)</f>
        <v>10</v>
      </c>
      <c r="N15" s="55">
        <f>SUM(N16:N18)</f>
        <v>0</v>
      </c>
      <c r="O15" s="55">
        <f>SUM(O16:O18)</f>
        <v>0</v>
      </c>
      <c r="P15" s="78">
        <f>SUM(P16:P18)</f>
        <v>0</v>
      </c>
      <c r="Q15" s="65">
        <f>ROUND(SUM(R15:U15),AB15)</f>
        <v>0</v>
      </c>
      <c r="R15" s="55">
        <f>SUM(R16:R18)</f>
        <v>0</v>
      </c>
      <c r="S15" s="55">
        <f>SUM(S16:S18)</f>
        <v>0</v>
      </c>
      <c r="T15" s="55">
        <f>SUM(T16:T18)</f>
        <v>0</v>
      </c>
      <c r="U15" s="78">
        <f>SUM(U16:U18)</f>
        <v>0</v>
      </c>
      <c r="V15" s="25"/>
      <c r="W15" s="113" t="s">
        <v>5</v>
      </c>
      <c r="X15" s="18"/>
      <c r="Y15" s="66">
        <v>1</v>
      </c>
      <c r="Z15" s="67">
        <f>IF(Y15=100,-2,IF(Y15=10,-1,IF(Y15=1,0,IF(Y15=0.1,1,IF(Y15=0.01,2,"FALSE")))))</f>
        <v>0</v>
      </c>
      <c r="AA15" s="66">
        <v>1</v>
      </c>
      <c r="AB15" s="67">
        <f>IF(AA15=100,-2,IF(AA15=10,-1,IF(AA15=1,0,IF(AA15=0.1,1,IF(AA15=0.01,2,"FALSE")))))</f>
        <v>0</v>
      </c>
    </row>
    <row r="16" spans="1:31" ht="17.45" customHeight="1">
      <c r="A16" s="102"/>
      <c r="B16" s="105"/>
      <c r="C16" s="108"/>
      <c r="D16" s="108"/>
      <c r="E16" s="111"/>
      <c r="F16" s="23" t="s">
        <v>128</v>
      </c>
      <c r="G16" s="30" t="s">
        <v>130</v>
      </c>
      <c r="H16" s="30"/>
      <c r="I16" s="37"/>
      <c r="J16" s="37"/>
      <c r="K16" s="36"/>
      <c r="L16" s="97">
        <f>SUM(M16:P18)</f>
        <v>10</v>
      </c>
      <c r="M16" s="56">
        <v>10</v>
      </c>
      <c r="N16" s="56"/>
      <c r="O16" s="56"/>
      <c r="P16" s="94"/>
      <c r="Q16" s="97">
        <f>SUM(R16:U18)</f>
        <v>0</v>
      </c>
      <c r="R16" s="56"/>
      <c r="S16" s="56"/>
      <c r="T16" s="56"/>
      <c r="U16" s="94"/>
      <c r="V16" s="116" t="s">
        <v>5</v>
      </c>
      <c r="W16" s="114"/>
      <c r="X16" s="18"/>
      <c r="Y16" s="64"/>
      <c r="Z16" s="64"/>
      <c r="AA16" s="64"/>
      <c r="AB16" s="64"/>
    </row>
    <row r="17" spans="1:28" ht="17.45" customHeight="1">
      <c r="A17" s="102"/>
      <c r="B17" s="105"/>
      <c r="C17" s="108"/>
      <c r="D17" s="108"/>
      <c r="E17" s="111"/>
      <c r="F17" s="38"/>
      <c r="G17" s="39"/>
      <c r="H17" s="39"/>
      <c r="I17" s="39"/>
      <c r="J17" s="40"/>
      <c r="K17" s="43"/>
      <c r="L17" s="89"/>
      <c r="M17" s="57"/>
      <c r="N17" s="57"/>
      <c r="O17" s="57"/>
      <c r="P17" s="95"/>
      <c r="Q17" s="89"/>
      <c r="R17" s="57"/>
      <c r="S17" s="57"/>
      <c r="T17" s="57"/>
      <c r="U17" s="95"/>
      <c r="V17" s="116"/>
      <c r="W17" s="114"/>
      <c r="X17" s="18"/>
      <c r="Y17" s="64"/>
      <c r="Z17" s="64"/>
      <c r="AA17" s="64"/>
      <c r="AB17" s="64"/>
    </row>
    <row r="18" spans="1:28" ht="17.45" customHeight="1">
      <c r="A18" s="103"/>
      <c r="B18" s="106"/>
      <c r="C18" s="109"/>
      <c r="D18" s="109"/>
      <c r="E18" s="112"/>
      <c r="F18" s="68"/>
      <c r="G18" s="24"/>
      <c r="H18" s="24"/>
      <c r="I18" s="69"/>
      <c r="J18" s="69"/>
      <c r="K18" s="70"/>
      <c r="L18" s="90"/>
      <c r="M18" s="93"/>
      <c r="N18" s="93"/>
      <c r="O18" s="93"/>
      <c r="P18" s="96"/>
      <c r="Q18" s="90"/>
      <c r="R18" s="93"/>
      <c r="S18" s="93"/>
      <c r="T18" s="93"/>
      <c r="U18" s="96"/>
      <c r="V18" s="20"/>
      <c r="W18" s="115"/>
      <c r="X18" s="18"/>
      <c r="Y18" s="64"/>
      <c r="Z18" s="64"/>
      <c r="AA18" s="64"/>
      <c r="AB18" s="64"/>
    </row>
  </sheetData>
  <mergeCells count="39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5:A18"/>
    <mergeCell ref="B15:B18"/>
    <mergeCell ref="C15:C18"/>
    <mergeCell ref="D15:D18"/>
    <mergeCell ref="E15:E18"/>
    <mergeCell ref="W15:W18"/>
    <mergeCell ref="V16:V17"/>
    <mergeCell ref="A11:A14"/>
    <mergeCell ref="B11:B14"/>
    <mergeCell ref="C11:C14"/>
    <mergeCell ref="D11:D14"/>
    <mergeCell ref="E11:E14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27"/>
  <sheetViews>
    <sheetView view="pageBreakPreview" zoomScaleNormal="100" zoomScaleSheetLayoutView="100" workbookViewId="0"/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131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132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133</v>
      </c>
      <c r="C7" s="107" t="s">
        <v>44</v>
      </c>
      <c r="D7" s="107" t="s">
        <v>133</v>
      </c>
      <c r="E7" s="110" t="s">
        <v>45</v>
      </c>
      <c r="F7" s="38" t="s">
        <v>134</v>
      </c>
      <c r="G7" s="39" t="s">
        <v>48</v>
      </c>
      <c r="H7" s="39" t="s">
        <v>135</v>
      </c>
      <c r="I7" s="39" t="s">
        <v>52</v>
      </c>
      <c r="J7" s="40"/>
      <c r="K7" s="42"/>
      <c r="L7" s="65">
        <f>ROUND(SUM(M7:P7),Z7)</f>
        <v>500</v>
      </c>
      <c r="M7" s="55">
        <f>SUM(M8:M10)</f>
        <v>500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 t="s">
        <v>47</v>
      </c>
      <c r="G8" s="30" t="s">
        <v>60</v>
      </c>
      <c r="H8" s="30" t="s">
        <v>136</v>
      </c>
      <c r="I8" s="37" t="s">
        <v>53</v>
      </c>
      <c r="J8" s="37"/>
      <c r="K8" s="36"/>
      <c r="L8" s="97">
        <f>SUM(M8:P10)</f>
        <v>500</v>
      </c>
      <c r="M8" s="56">
        <v>500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137</v>
      </c>
      <c r="C11" s="107" t="s">
        <v>5</v>
      </c>
      <c r="D11" s="107" t="s">
        <v>137</v>
      </c>
      <c r="E11" s="110" t="s">
        <v>45</v>
      </c>
      <c r="F11" s="38" t="s">
        <v>48</v>
      </c>
      <c r="G11" s="39"/>
      <c r="H11" s="39"/>
      <c r="I11" s="39"/>
      <c r="J11" s="40"/>
      <c r="K11" s="42"/>
      <c r="L11" s="65">
        <f>ROUND(SUM(M11:P11),Z11)</f>
        <v>400</v>
      </c>
      <c r="M11" s="55">
        <f>SUM(M12:M14)</f>
        <v>400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 t="s">
        <v>138</v>
      </c>
      <c r="G12" s="30"/>
      <c r="H12" s="30"/>
      <c r="I12" s="37"/>
      <c r="J12" s="37"/>
      <c r="K12" s="36"/>
      <c r="L12" s="97">
        <f>SUM(M12:P14)</f>
        <v>400</v>
      </c>
      <c r="M12" s="56">
        <v>400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  <row r="15" spans="1:31" ht="17.25" customHeight="1">
      <c r="A15" s="101"/>
      <c r="B15" s="104" t="s">
        <v>139</v>
      </c>
      <c r="C15" s="107" t="s">
        <v>5</v>
      </c>
      <c r="D15" s="107" t="s">
        <v>139</v>
      </c>
      <c r="E15" s="110" t="s">
        <v>86</v>
      </c>
      <c r="F15" s="38"/>
      <c r="G15" s="39"/>
      <c r="H15" s="39"/>
      <c r="I15" s="39"/>
      <c r="J15" s="40"/>
      <c r="K15" s="42"/>
      <c r="L15" s="65">
        <f>ROUND(SUM(M15:P15),Z15)</f>
        <v>50</v>
      </c>
      <c r="M15" s="55">
        <f>SUM(M16:M18)</f>
        <v>50</v>
      </c>
      <c r="N15" s="55">
        <f>SUM(N16:N18)</f>
        <v>0</v>
      </c>
      <c r="O15" s="55">
        <f>SUM(O16:O18)</f>
        <v>0</v>
      </c>
      <c r="P15" s="78">
        <f>SUM(P16:P18)</f>
        <v>0</v>
      </c>
      <c r="Q15" s="65">
        <f>ROUND(SUM(R15:U15),AB15)</f>
        <v>0</v>
      </c>
      <c r="R15" s="55">
        <f>SUM(R16:R18)</f>
        <v>0</v>
      </c>
      <c r="S15" s="55">
        <f>SUM(S16:S18)</f>
        <v>0</v>
      </c>
      <c r="T15" s="55">
        <f>SUM(T16:T18)</f>
        <v>0</v>
      </c>
      <c r="U15" s="78">
        <f>SUM(U16:U18)</f>
        <v>0</v>
      </c>
      <c r="V15" s="25"/>
      <c r="W15" s="113" t="s">
        <v>5</v>
      </c>
      <c r="X15" s="18"/>
      <c r="Y15" s="66">
        <v>1</v>
      </c>
      <c r="Z15" s="67">
        <f>IF(Y15=100,-2,IF(Y15=10,-1,IF(Y15=1,0,IF(Y15=0.1,1,IF(Y15=0.01,2,"FALSE")))))</f>
        <v>0</v>
      </c>
      <c r="AA15" s="66">
        <v>1</v>
      </c>
      <c r="AB15" s="67">
        <f>IF(AA15=100,-2,IF(AA15=10,-1,IF(AA15=1,0,IF(AA15=0.1,1,IF(AA15=0.01,2,"FALSE")))))</f>
        <v>0</v>
      </c>
    </row>
    <row r="16" spans="1:31" ht="17.45" customHeight="1">
      <c r="A16" s="102"/>
      <c r="B16" s="105"/>
      <c r="C16" s="108"/>
      <c r="D16" s="108"/>
      <c r="E16" s="111"/>
      <c r="F16" s="23"/>
      <c r="G16" s="30"/>
      <c r="H16" s="30"/>
      <c r="I16" s="37"/>
      <c r="J16" s="37"/>
      <c r="K16" s="36"/>
      <c r="L16" s="97">
        <f>SUM(M16:P18)</f>
        <v>50</v>
      </c>
      <c r="M16" s="56">
        <v>50</v>
      </c>
      <c r="N16" s="56"/>
      <c r="O16" s="56"/>
      <c r="P16" s="94"/>
      <c r="Q16" s="97">
        <f>SUM(R16:U18)</f>
        <v>0</v>
      </c>
      <c r="R16" s="56"/>
      <c r="S16" s="56"/>
      <c r="T16" s="56"/>
      <c r="U16" s="94"/>
      <c r="V16" s="116" t="s">
        <v>5</v>
      </c>
      <c r="W16" s="114"/>
      <c r="X16" s="18"/>
      <c r="Y16" s="64"/>
      <c r="Z16" s="64"/>
      <c r="AA16" s="64"/>
      <c r="AB16" s="64"/>
    </row>
    <row r="17" spans="1:28" ht="17.45" customHeight="1">
      <c r="A17" s="102"/>
      <c r="B17" s="105"/>
      <c r="C17" s="108"/>
      <c r="D17" s="108"/>
      <c r="E17" s="111"/>
      <c r="F17" s="38"/>
      <c r="G17" s="39"/>
      <c r="H17" s="39"/>
      <c r="I17" s="39"/>
      <c r="J17" s="40"/>
      <c r="K17" s="43"/>
      <c r="L17" s="89"/>
      <c r="M17" s="57"/>
      <c r="N17" s="57"/>
      <c r="O17" s="57"/>
      <c r="P17" s="95"/>
      <c r="Q17" s="89"/>
      <c r="R17" s="57"/>
      <c r="S17" s="57"/>
      <c r="T17" s="57"/>
      <c r="U17" s="95"/>
      <c r="V17" s="116"/>
      <c r="W17" s="114"/>
      <c r="X17" s="18"/>
      <c r="Y17" s="64"/>
      <c r="Z17" s="64"/>
      <c r="AA17" s="64"/>
      <c r="AB17" s="64"/>
    </row>
    <row r="18" spans="1:28" ht="17.45" customHeight="1">
      <c r="A18" s="103"/>
      <c r="B18" s="106"/>
      <c r="C18" s="109"/>
      <c r="D18" s="109"/>
      <c r="E18" s="112"/>
      <c r="F18" s="68"/>
      <c r="G18" s="24"/>
      <c r="H18" s="24"/>
      <c r="I18" s="69"/>
      <c r="J18" s="69"/>
      <c r="K18" s="70"/>
      <c r="L18" s="90"/>
      <c r="M18" s="93"/>
      <c r="N18" s="93"/>
      <c r="O18" s="93"/>
      <c r="P18" s="96"/>
      <c r="Q18" s="90"/>
      <c r="R18" s="93"/>
      <c r="S18" s="93"/>
      <c r="T18" s="93"/>
      <c r="U18" s="96"/>
      <c r="V18" s="20"/>
      <c r="W18" s="115"/>
      <c r="X18" s="18"/>
      <c r="Y18" s="64"/>
      <c r="Z18" s="64"/>
      <c r="AA18" s="64"/>
      <c r="AB18" s="64"/>
    </row>
    <row r="19" spans="1:28" ht="33.75" customHeight="1">
      <c r="A19" s="117" t="s">
        <v>140</v>
      </c>
      <c r="B19" s="118"/>
      <c r="C19" s="62"/>
      <c r="D19" s="60"/>
      <c r="E19" s="31"/>
      <c r="F19" s="71"/>
      <c r="G19" s="72"/>
      <c r="H19" s="72"/>
      <c r="I19" s="73"/>
      <c r="J19" s="73"/>
      <c r="K19" s="22"/>
      <c r="L19" s="74"/>
      <c r="M19" s="75"/>
      <c r="N19" s="75"/>
      <c r="O19" s="75"/>
      <c r="P19" s="76"/>
      <c r="Q19" s="74"/>
      <c r="R19" s="75"/>
      <c r="S19" s="75"/>
      <c r="T19" s="75"/>
      <c r="U19" s="77"/>
      <c r="V19" s="10"/>
      <c r="W19" s="26"/>
      <c r="X19" s="18"/>
      <c r="Y19" s="119" t="s">
        <v>28</v>
      </c>
      <c r="Z19" s="120"/>
      <c r="AA19" s="120"/>
      <c r="AB19" s="121"/>
    </row>
    <row r="20" spans="1:28" ht="17.25" customHeight="1">
      <c r="A20" s="101"/>
      <c r="B20" s="104" t="s">
        <v>141</v>
      </c>
      <c r="C20" s="107" t="s">
        <v>142</v>
      </c>
      <c r="D20" s="107" t="s">
        <v>141</v>
      </c>
      <c r="E20" s="110" t="s">
        <v>45</v>
      </c>
      <c r="F20" s="38" t="s">
        <v>143</v>
      </c>
      <c r="G20" s="39" t="s">
        <v>145</v>
      </c>
      <c r="H20" s="39" t="s">
        <v>147</v>
      </c>
      <c r="I20" s="39" t="s">
        <v>149</v>
      </c>
      <c r="J20" s="40" t="s">
        <v>151</v>
      </c>
      <c r="K20" s="42"/>
      <c r="L20" s="65">
        <f>ROUND(SUM(M20:P20),Z20)</f>
        <v>100</v>
      </c>
      <c r="M20" s="55">
        <f>SUM(M21:M23)</f>
        <v>100</v>
      </c>
      <c r="N20" s="55">
        <f>SUM(N21:N23)</f>
        <v>0</v>
      </c>
      <c r="O20" s="55">
        <f>SUM(O21:O23)</f>
        <v>0</v>
      </c>
      <c r="P20" s="78">
        <f>SUM(P21:P23)</f>
        <v>0</v>
      </c>
      <c r="Q20" s="65">
        <f>ROUND(SUM(R20:U20),AB20)</f>
        <v>0</v>
      </c>
      <c r="R20" s="55">
        <f>SUM(R21:R23)</f>
        <v>0</v>
      </c>
      <c r="S20" s="55">
        <f>SUM(S21:S23)</f>
        <v>0</v>
      </c>
      <c r="T20" s="55">
        <f>SUM(T21:T23)</f>
        <v>0</v>
      </c>
      <c r="U20" s="78">
        <f>SUM(U21:U23)</f>
        <v>0</v>
      </c>
      <c r="V20" s="25"/>
      <c r="W20" s="113" t="s">
        <v>5</v>
      </c>
      <c r="X20" s="18"/>
      <c r="Y20" s="66">
        <v>1</v>
      </c>
      <c r="Z20" s="67">
        <f>IF(Y20=100,-2,IF(Y20=10,-1,IF(Y20=1,0,IF(Y20=0.1,1,IF(Y20=0.01,2,"FALSE")))))</f>
        <v>0</v>
      </c>
      <c r="AA20" s="66">
        <v>1</v>
      </c>
      <c r="AB20" s="67">
        <f>IF(AA20=100,-2,IF(AA20=10,-1,IF(AA20=1,0,IF(AA20=0.1,1,IF(AA20=0.01,2,"FALSE")))))</f>
        <v>0</v>
      </c>
    </row>
    <row r="21" spans="1:28" ht="17.45" customHeight="1">
      <c r="A21" s="102"/>
      <c r="B21" s="105"/>
      <c r="C21" s="108"/>
      <c r="D21" s="108"/>
      <c r="E21" s="111"/>
      <c r="F21" s="23" t="s">
        <v>144</v>
      </c>
      <c r="G21" s="30" t="s">
        <v>146</v>
      </c>
      <c r="H21" s="30" t="s">
        <v>148</v>
      </c>
      <c r="I21" s="37" t="s">
        <v>150</v>
      </c>
      <c r="J21" s="37" t="s">
        <v>150</v>
      </c>
      <c r="K21" s="36"/>
      <c r="L21" s="97">
        <f>SUM(M21:P23)</f>
        <v>100</v>
      </c>
      <c r="M21" s="56">
        <v>100</v>
      </c>
      <c r="N21" s="56"/>
      <c r="O21" s="56"/>
      <c r="P21" s="94"/>
      <c r="Q21" s="97">
        <f>SUM(R21:U23)</f>
        <v>0</v>
      </c>
      <c r="R21" s="56"/>
      <c r="S21" s="56"/>
      <c r="T21" s="56"/>
      <c r="U21" s="94"/>
      <c r="V21" s="116" t="s">
        <v>5</v>
      </c>
      <c r="W21" s="114"/>
      <c r="X21" s="18"/>
      <c r="Y21" s="64"/>
      <c r="Z21" s="64"/>
      <c r="AA21" s="64"/>
      <c r="AB21" s="64"/>
    </row>
    <row r="22" spans="1:28" ht="17.45" customHeight="1">
      <c r="A22" s="102"/>
      <c r="B22" s="105"/>
      <c r="C22" s="108"/>
      <c r="D22" s="108"/>
      <c r="E22" s="111"/>
      <c r="F22" s="38" t="s">
        <v>152</v>
      </c>
      <c r="G22" s="39" t="s">
        <v>154</v>
      </c>
      <c r="H22" s="39"/>
      <c r="I22" s="39"/>
      <c r="J22" s="40"/>
      <c r="K22" s="43"/>
      <c r="L22" s="89"/>
      <c r="M22" s="57"/>
      <c r="N22" s="57"/>
      <c r="O22" s="57"/>
      <c r="P22" s="95"/>
      <c r="Q22" s="89"/>
      <c r="R22" s="57"/>
      <c r="S22" s="57"/>
      <c r="T22" s="57"/>
      <c r="U22" s="95"/>
      <c r="V22" s="116"/>
      <c r="W22" s="114"/>
      <c r="X22" s="18"/>
      <c r="Y22" s="64"/>
      <c r="Z22" s="64"/>
      <c r="AA22" s="64"/>
      <c r="AB22" s="64"/>
    </row>
    <row r="23" spans="1:28" ht="17.45" customHeight="1">
      <c r="A23" s="103"/>
      <c r="B23" s="106"/>
      <c r="C23" s="109"/>
      <c r="D23" s="109"/>
      <c r="E23" s="112"/>
      <c r="F23" s="68" t="s">
        <v>153</v>
      </c>
      <c r="G23" s="24" t="s">
        <v>155</v>
      </c>
      <c r="H23" s="24"/>
      <c r="I23" s="69"/>
      <c r="J23" s="69"/>
      <c r="K23" s="70"/>
      <c r="L23" s="90"/>
      <c r="M23" s="93"/>
      <c r="N23" s="93"/>
      <c r="O23" s="93"/>
      <c r="P23" s="96"/>
      <c r="Q23" s="90"/>
      <c r="R23" s="93"/>
      <c r="S23" s="93"/>
      <c r="T23" s="93"/>
      <c r="U23" s="96"/>
      <c r="V23" s="20"/>
      <c r="W23" s="115"/>
      <c r="X23" s="18"/>
      <c r="Y23" s="64"/>
      <c r="Z23" s="64"/>
      <c r="AA23" s="64"/>
      <c r="AB23" s="64"/>
    </row>
    <row r="24" spans="1:28" ht="17.25" customHeight="1">
      <c r="A24" s="101"/>
      <c r="B24" s="104" t="s">
        <v>124</v>
      </c>
      <c r="C24" s="107" t="s">
        <v>125</v>
      </c>
      <c r="D24" s="107" t="s">
        <v>124</v>
      </c>
      <c r="E24" s="110" t="s">
        <v>45</v>
      </c>
      <c r="F24" s="38" t="s">
        <v>129</v>
      </c>
      <c r="G24" s="39"/>
      <c r="H24" s="39"/>
      <c r="I24" s="39"/>
      <c r="J24" s="40"/>
      <c r="K24" s="42"/>
      <c r="L24" s="65">
        <f>ROUND(SUM(M24:P24),Z24)</f>
        <v>30</v>
      </c>
      <c r="M24" s="55">
        <f>SUM(M25:M27)</f>
        <v>30</v>
      </c>
      <c r="N24" s="55">
        <f>SUM(N25:N27)</f>
        <v>0</v>
      </c>
      <c r="O24" s="55">
        <f>SUM(O25:O27)</f>
        <v>0</v>
      </c>
      <c r="P24" s="78">
        <f>SUM(P25:P27)</f>
        <v>0</v>
      </c>
      <c r="Q24" s="65">
        <f>ROUND(SUM(R24:U24),AB24)</f>
        <v>0</v>
      </c>
      <c r="R24" s="55">
        <f>SUM(R25:R27)</f>
        <v>0</v>
      </c>
      <c r="S24" s="55">
        <f>SUM(S25:S27)</f>
        <v>0</v>
      </c>
      <c r="T24" s="55">
        <f>SUM(T25:T27)</f>
        <v>0</v>
      </c>
      <c r="U24" s="78">
        <f>SUM(U25:U27)</f>
        <v>0</v>
      </c>
      <c r="V24" s="25"/>
      <c r="W24" s="113" t="s">
        <v>5</v>
      </c>
      <c r="X24" s="18"/>
      <c r="Y24" s="66">
        <v>1</v>
      </c>
      <c r="Z24" s="67">
        <f>IF(Y24=100,-2,IF(Y24=10,-1,IF(Y24=1,0,IF(Y24=0.1,1,IF(Y24=0.01,2,"FALSE")))))</f>
        <v>0</v>
      </c>
      <c r="AA24" s="66">
        <v>1</v>
      </c>
      <c r="AB24" s="67">
        <f>IF(AA24=100,-2,IF(AA24=10,-1,IF(AA24=1,0,IF(AA24=0.1,1,IF(AA24=0.01,2,"FALSE")))))</f>
        <v>0</v>
      </c>
    </row>
    <row r="25" spans="1:28" ht="17.45" customHeight="1">
      <c r="A25" s="102"/>
      <c r="B25" s="105"/>
      <c r="C25" s="108"/>
      <c r="D25" s="108"/>
      <c r="E25" s="111"/>
      <c r="F25" s="23" t="s">
        <v>130</v>
      </c>
      <c r="G25" s="30"/>
      <c r="H25" s="30"/>
      <c r="I25" s="37"/>
      <c r="J25" s="37"/>
      <c r="K25" s="36"/>
      <c r="L25" s="97">
        <f>SUM(M25:P27)</f>
        <v>30</v>
      </c>
      <c r="M25" s="56">
        <v>30</v>
      </c>
      <c r="N25" s="56"/>
      <c r="O25" s="56"/>
      <c r="P25" s="94"/>
      <c r="Q25" s="97">
        <f>SUM(R25:U27)</f>
        <v>0</v>
      </c>
      <c r="R25" s="56"/>
      <c r="S25" s="56"/>
      <c r="T25" s="56"/>
      <c r="U25" s="94"/>
      <c r="V25" s="116" t="s">
        <v>5</v>
      </c>
      <c r="W25" s="114"/>
      <c r="X25" s="18"/>
      <c r="Y25" s="64"/>
      <c r="Z25" s="64"/>
      <c r="AA25" s="64"/>
      <c r="AB25" s="64"/>
    </row>
    <row r="26" spans="1:28" ht="17.45" customHeight="1">
      <c r="A26" s="102"/>
      <c r="B26" s="105"/>
      <c r="C26" s="108"/>
      <c r="D26" s="108"/>
      <c r="E26" s="111"/>
      <c r="F26" s="38"/>
      <c r="G26" s="39"/>
      <c r="H26" s="39"/>
      <c r="I26" s="39"/>
      <c r="J26" s="40"/>
      <c r="K26" s="43"/>
      <c r="L26" s="89"/>
      <c r="M26" s="57"/>
      <c r="N26" s="57"/>
      <c r="O26" s="57"/>
      <c r="P26" s="95"/>
      <c r="Q26" s="89"/>
      <c r="R26" s="57"/>
      <c r="S26" s="57"/>
      <c r="T26" s="57"/>
      <c r="U26" s="95"/>
      <c r="V26" s="116"/>
      <c r="W26" s="114"/>
      <c r="X26" s="18"/>
      <c r="Y26" s="64"/>
      <c r="Z26" s="64"/>
      <c r="AA26" s="64"/>
      <c r="AB26" s="64"/>
    </row>
    <row r="27" spans="1:28" ht="17.45" customHeight="1">
      <c r="A27" s="103"/>
      <c r="B27" s="106"/>
      <c r="C27" s="109"/>
      <c r="D27" s="109"/>
      <c r="E27" s="112"/>
      <c r="F27" s="68"/>
      <c r="G27" s="24"/>
      <c r="H27" s="24"/>
      <c r="I27" s="69"/>
      <c r="J27" s="69"/>
      <c r="K27" s="70"/>
      <c r="L27" s="90"/>
      <c r="M27" s="93"/>
      <c r="N27" s="93"/>
      <c r="O27" s="93"/>
      <c r="P27" s="96"/>
      <c r="Q27" s="90"/>
      <c r="R27" s="93"/>
      <c r="S27" s="93"/>
      <c r="T27" s="93"/>
      <c r="U27" s="96"/>
      <c r="V27" s="20"/>
      <c r="W27" s="115"/>
      <c r="X27" s="18"/>
      <c r="Y27" s="64"/>
      <c r="Z27" s="64"/>
      <c r="AA27" s="64"/>
      <c r="AB27" s="64"/>
    </row>
  </sheetData>
  <mergeCells count="55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5:A18"/>
    <mergeCell ref="B15:B18"/>
    <mergeCell ref="C15:C18"/>
    <mergeCell ref="D15:D18"/>
    <mergeCell ref="E15:E18"/>
    <mergeCell ref="W15:W18"/>
    <mergeCell ref="V16:V17"/>
    <mergeCell ref="A11:A14"/>
    <mergeCell ref="B11:B14"/>
    <mergeCell ref="C11:C14"/>
    <mergeCell ref="D11:D14"/>
    <mergeCell ref="E11:E14"/>
    <mergeCell ref="A19:B19"/>
    <mergeCell ref="Y19:AB19"/>
    <mergeCell ref="A20:A23"/>
    <mergeCell ref="B20:B23"/>
    <mergeCell ref="C20:C23"/>
    <mergeCell ref="D20:D23"/>
    <mergeCell ref="E20:E23"/>
    <mergeCell ref="W20:W23"/>
    <mergeCell ref="V21:V22"/>
    <mergeCell ref="W24:W27"/>
    <mergeCell ref="V25:V26"/>
    <mergeCell ref="A24:A27"/>
    <mergeCell ref="B24:B27"/>
    <mergeCell ref="C24:C27"/>
    <mergeCell ref="D24:D27"/>
    <mergeCell ref="E24:E27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62"/>
  <sheetViews>
    <sheetView view="pageBreakPreview" topLeftCell="A37" zoomScaleNormal="100" zoomScaleSheetLayoutView="100" workbookViewId="0">
      <selection activeCell="D46" sqref="D46:D49"/>
    </sheetView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156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132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133</v>
      </c>
      <c r="C7" s="107" t="s">
        <v>44</v>
      </c>
      <c r="D7" s="107" t="s">
        <v>133</v>
      </c>
      <c r="E7" s="110" t="s">
        <v>45</v>
      </c>
      <c r="F7" s="38" t="s">
        <v>134</v>
      </c>
      <c r="G7" s="39" t="s">
        <v>48</v>
      </c>
      <c r="H7" s="39" t="s">
        <v>135</v>
      </c>
      <c r="I7" s="39" t="s">
        <v>52</v>
      </c>
      <c r="J7" s="40"/>
      <c r="K7" s="42"/>
      <c r="L7" s="65">
        <f>ROUND(SUM(M7:P7),Z7)</f>
        <v>100</v>
      </c>
      <c r="M7" s="55">
        <f>SUM(M8:M10)</f>
        <v>100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 t="s">
        <v>47</v>
      </c>
      <c r="G8" s="30" t="s">
        <v>157</v>
      </c>
      <c r="H8" s="30" t="s">
        <v>136</v>
      </c>
      <c r="I8" s="37" t="s">
        <v>53</v>
      </c>
      <c r="J8" s="37"/>
      <c r="K8" s="36"/>
      <c r="L8" s="97">
        <f>SUM(M8:P10)</f>
        <v>100</v>
      </c>
      <c r="M8" s="56">
        <v>100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137</v>
      </c>
      <c r="C11" s="107" t="s">
        <v>5</v>
      </c>
      <c r="D11" s="107" t="s">
        <v>137</v>
      </c>
      <c r="E11" s="110" t="s">
        <v>45</v>
      </c>
      <c r="F11" s="38" t="s">
        <v>48</v>
      </c>
      <c r="G11" s="39"/>
      <c r="H11" s="39"/>
      <c r="I11" s="39"/>
      <c r="J11" s="40"/>
      <c r="K11" s="42"/>
      <c r="L11" s="65">
        <f>ROUND(SUM(M11:P11),Z11)</f>
        <v>80</v>
      </c>
      <c r="M11" s="55">
        <f>SUM(M12:M14)</f>
        <v>80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 t="s">
        <v>158</v>
      </c>
      <c r="G12" s="30"/>
      <c r="H12" s="30"/>
      <c r="I12" s="37"/>
      <c r="J12" s="37"/>
      <c r="K12" s="36"/>
      <c r="L12" s="97">
        <f>SUM(M12:P14)</f>
        <v>80</v>
      </c>
      <c r="M12" s="56">
        <v>80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  <row r="15" spans="1:31" ht="17.25" customHeight="1">
      <c r="A15" s="101"/>
      <c r="B15" s="104" t="s">
        <v>139</v>
      </c>
      <c r="C15" s="107" t="s">
        <v>5</v>
      </c>
      <c r="D15" s="107" t="s">
        <v>139</v>
      </c>
      <c r="E15" s="110" t="s">
        <v>86</v>
      </c>
      <c r="F15" s="38"/>
      <c r="G15" s="39"/>
      <c r="H15" s="39"/>
      <c r="I15" s="39"/>
      <c r="J15" s="40"/>
      <c r="K15" s="42"/>
      <c r="L15" s="65">
        <f>ROUND(SUM(M15:P15),Z15)</f>
        <v>10</v>
      </c>
      <c r="M15" s="55">
        <f>SUM(M16:M18)</f>
        <v>10</v>
      </c>
      <c r="N15" s="55">
        <f>SUM(N16:N18)</f>
        <v>0</v>
      </c>
      <c r="O15" s="55">
        <f>SUM(O16:O18)</f>
        <v>0</v>
      </c>
      <c r="P15" s="78">
        <f>SUM(P16:P18)</f>
        <v>0</v>
      </c>
      <c r="Q15" s="65">
        <f>ROUND(SUM(R15:U15),AB15)</f>
        <v>0</v>
      </c>
      <c r="R15" s="55">
        <f>SUM(R16:R18)</f>
        <v>0</v>
      </c>
      <c r="S15" s="55">
        <f>SUM(S16:S18)</f>
        <v>0</v>
      </c>
      <c r="T15" s="55">
        <f>SUM(T16:T18)</f>
        <v>0</v>
      </c>
      <c r="U15" s="78">
        <f>SUM(U16:U18)</f>
        <v>0</v>
      </c>
      <c r="V15" s="25"/>
      <c r="W15" s="113" t="s">
        <v>5</v>
      </c>
      <c r="X15" s="18"/>
      <c r="Y15" s="66">
        <v>1</v>
      </c>
      <c r="Z15" s="67">
        <f>IF(Y15=100,-2,IF(Y15=10,-1,IF(Y15=1,0,IF(Y15=0.1,1,IF(Y15=0.01,2,"FALSE")))))</f>
        <v>0</v>
      </c>
      <c r="AA15" s="66">
        <v>1</v>
      </c>
      <c r="AB15" s="67">
        <f>IF(AA15=100,-2,IF(AA15=10,-1,IF(AA15=1,0,IF(AA15=0.1,1,IF(AA15=0.01,2,"FALSE")))))</f>
        <v>0</v>
      </c>
    </row>
    <row r="16" spans="1:31" ht="17.45" customHeight="1">
      <c r="A16" s="102"/>
      <c r="B16" s="105"/>
      <c r="C16" s="108"/>
      <c r="D16" s="108"/>
      <c r="E16" s="111"/>
      <c r="F16" s="23"/>
      <c r="G16" s="30"/>
      <c r="H16" s="30"/>
      <c r="I16" s="37"/>
      <c r="J16" s="37"/>
      <c r="K16" s="36"/>
      <c r="L16" s="97">
        <f>SUM(M16:P18)</f>
        <v>10</v>
      </c>
      <c r="M16" s="56">
        <v>10</v>
      </c>
      <c r="N16" s="56"/>
      <c r="O16" s="56"/>
      <c r="P16" s="94"/>
      <c r="Q16" s="97">
        <f>SUM(R16:U18)</f>
        <v>0</v>
      </c>
      <c r="R16" s="56"/>
      <c r="S16" s="56"/>
      <c r="T16" s="56"/>
      <c r="U16" s="94"/>
      <c r="V16" s="116" t="s">
        <v>5</v>
      </c>
      <c r="W16" s="114"/>
      <c r="X16" s="18"/>
      <c r="Y16" s="64"/>
      <c r="Z16" s="64"/>
      <c r="AA16" s="64"/>
      <c r="AB16" s="64"/>
    </row>
    <row r="17" spans="1:28" ht="17.45" customHeight="1">
      <c r="A17" s="102"/>
      <c r="B17" s="105"/>
      <c r="C17" s="108"/>
      <c r="D17" s="108"/>
      <c r="E17" s="111"/>
      <c r="F17" s="38"/>
      <c r="G17" s="39"/>
      <c r="H17" s="39"/>
      <c r="I17" s="39"/>
      <c r="J17" s="40"/>
      <c r="K17" s="43"/>
      <c r="L17" s="89"/>
      <c r="M17" s="57"/>
      <c r="N17" s="57"/>
      <c r="O17" s="57"/>
      <c r="P17" s="95"/>
      <c r="Q17" s="89"/>
      <c r="R17" s="57"/>
      <c r="S17" s="57"/>
      <c r="T17" s="57"/>
      <c r="U17" s="95"/>
      <c r="V17" s="116"/>
      <c r="W17" s="114"/>
      <c r="X17" s="18"/>
      <c r="Y17" s="64"/>
      <c r="Z17" s="64"/>
      <c r="AA17" s="64"/>
      <c r="AB17" s="64"/>
    </row>
    <row r="18" spans="1:28" ht="17.45" customHeight="1">
      <c r="A18" s="103"/>
      <c r="B18" s="106"/>
      <c r="C18" s="109"/>
      <c r="D18" s="109"/>
      <c r="E18" s="112"/>
      <c r="F18" s="68"/>
      <c r="G18" s="24"/>
      <c r="H18" s="24"/>
      <c r="I18" s="69"/>
      <c r="J18" s="69"/>
      <c r="K18" s="70"/>
      <c r="L18" s="90"/>
      <c r="M18" s="93"/>
      <c r="N18" s="93"/>
      <c r="O18" s="93"/>
      <c r="P18" s="96"/>
      <c r="Q18" s="90"/>
      <c r="R18" s="93"/>
      <c r="S18" s="93"/>
      <c r="T18" s="93"/>
      <c r="U18" s="96"/>
      <c r="V18" s="20"/>
      <c r="W18" s="115"/>
      <c r="X18" s="18"/>
      <c r="Y18" s="64"/>
      <c r="Z18" s="64"/>
      <c r="AA18" s="64"/>
      <c r="AB18" s="64"/>
    </row>
    <row r="19" spans="1:28" ht="33.75" customHeight="1">
      <c r="A19" s="117" t="s">
        <v>159</v>
      </c>
      <c r="B19" s="118"/>
      <c r="C19" s="62"/>
      <c r="D19" s="60"/>
      <c r="E19" s="31"/>
      <c r="F19" s="71"/>
      <c r="G19" s="72"/>
      <c r="H19" s="72"/>
      <c r="I19" s="73"/>
      <c r="J19" s="73"/>
      <c r="K19" s="22"/>
      <c r="L19" s="74"/>
      <c r="M19" s="75"/>
      <c r="N19" s="75"/>
      <c r="O19" s="75"/>
      <c r="P19" s="76"/>
      <c r="Q19" s="74"/>
      <c r="R19" s="75"/>
      <c r="S19" s="75"/>
      <c r="T19" s="75"/>
      <c r="U19" s="77"/>
      <c r="V19" s="10"/>
      <c r="W19" s="26"/>
      <c r="X19" s="18"/>
      <c r="Y19" s="119" t="s">
        <v>28</v>
      </c>
      <c r="Z19" s="120"/>
      <c r="AA19" s="120"/>
      <c r="AB19" s="121"/>
    </row>
    <row r="20" spans="1:28" ht="17.25" customHeight="1">
      <c r="A20" s="101"/>
      <c r="B20" s="104" t="s">
        <v>160</v>
      </c>
      <c r="C20" s="107" t="s">
        <v>161</v>
      </c>
      <c r="D20" s="107" t="s">
        <v>5</v>
      </c>
      <c r="E20" s="110" t="s">
        <v>111</v>
      </c>
      <c r="F20" s="38"/>
      <c r="G20" s="39"/>
      <c r="H20" s="39"/>
      <c r="I20" s="39"/>
      <c r="J20" s="40"/>
      <c r="K20" s="42"/>
      <c r="L20" s="65">
        <f>ROUND(SUM(M20:P20),Z20)</f>
        <v>10</v>
      </c>
      <c r="M20" s="55">
        <f>SUM(M21:M23)</f>
        <v>10</v>
      </c>
      <c r="N20" s="55">
        <f>SUM(N21:N23)</f>
        <v>0</v>
      </c>
      <c r="O20" s="55">
        <f>SUM(O21:O23)</f>
        <v>0</v>
      </c>
      <c r="P20" s="78">
        <f>SUM(P21:P23)</f>
        <v>0</v>
      </c>
      <c r="Q20" s="65">
        <f>ROUND(SUM(R20:U20),AB20)</f>
        <v>0</v>
      </c>
      <c r="R20" s="55">
        <f>SUM(R21:R23)</f>
        <v>0</v>
      </c>
      <c r="S20" s="55">
        <f>SUM(S21:S23)</f>
        <v>0</v>
      </c>
      <c r="T20" s="55">
        <f>SUM(T21:T23)</f>
        <v>0</v>
      </c>
      <c r="U20" s="78">
        <f>SUM(U21:U23)</f>
        <v>0</v>
      </c>
      <c r="V20" s="25"/>
      <c r="W20" s="113" t="s">
        <v>5</v>
      </c>
      <c r="X20" s="18"/>
      <c r="Y20" s="66">
        <v>1</v>
      </c>
      <c r="Z20" s="67">
        <f>IF(Y20=100,-2,IF(Y20=10,-1,IF(Y20=1,0,IF(Y20=0.1,1,IF(Y20=0.01,2,"FALSE")))))</f>
        <v>0</v>
      </c>
      <c r="AA20" s="66">
        <v>1</v>
      </c>
      <c r="AB20" s="67">
        <f>IF(AA20=100,-2,IF(AA20=10,-1,IF(AA20=1,0,IF(AA20=0.1,1,IF(AA20=0.01,2,"FALSE")))))</f>
        <v>0</v>
      </c>
    </row>
    <row r="21" spans="1:28" ht="17.45" customHeight="1">
      <c r="A21" s="102"/>
      <c r="B21" s="105"/>
      <c r="C21" s="108"/>
      <c r="D21" s="108"/>
      <c r="E21" s="111"/>
      <c r="F21" s="23"/>
      <c r="G21" s="30"/>
      <c r="H21" s="30"/>
      <c r="I21" s="37"/>
      <c r="J21" s="37"/>
      <c r="K21" s="36"/>
      <c r="L21" s="97">
        <f>SUM(M21:P23)</f>
        <v>10</v>
      </c>
      <c r="M21" s="56">
        <v>10</v>
      </c>
      <c r="N21" s="56"/>
      <c r="O21" s="56"/>
      <c r="P21" s="94"/>
      <c r="Q21" s="97">
        <f>SUM(R21:U23)</f>
        <v>0</v>
      </c>
      <c r="R21" s="56"/>
      <c r="S21" s="56"/>
      <c r="T21" s="56"/>
      <c r="U21" s="94"/>
      <c r="V21" s="116" t="s">
        <v>5</v>
      </c>
      <c r="W21" s="114"/>
      <c r="X21" s="18"/>
      <c r="Y21" s="64"/>
      <c r="Z21" s="64"/>
      <c r="AA21" s="64"/>
      <c r="AB21" s="64"/>
    </row>
    <row r="22" spans="1:28" ht="17.45" customHeight="1">
      <c r="A22" s="102"/>
      <c r="B22" s="105"/>
      <c r="C22" s="108"/>
      <c r="D22" s="108"/>
      <c r="E22" s="111"/>
      <c r="F22" s="38"/>
      <c r="G22" s="39"/>
      <c r="H22" s="39"/>
      <c r="I22" s="39"/>
      <c r="J22" s="40"/>
      <c r="K22" s="43"/>
      <c r="L22" s="89"/>
      <c r="M22" s="57"/>
      <c r="N22" s="57"/>
      <c r="O22" s="57"/>
      <c r="P22" s="95"/>
      <c r="Q22" s="89"/>
      <c r="R22" s="57"/>
      <c r="S22" s="57"/>
      <c r="T22" s="57"/>
      <c r="U22" s="95"/>
      <c r="V22" s="116"/>
      <c r="W22" s="114"/>
      <c r="X22" s="18"/>
      <c r="Y22" s="64"/>
      <c r="Z22" s="64"/>
      <c r="AA22" s="64"/>
      <c r="AB22" s="64"/>
    </row>
    <row r="23" spans="1:28" ht="17.45" customHeight="1">
      <c r="A23" s="103"/>
      <c r="B23" s="106"/>
      <c r="C23" s="109"/>
      <c r="D23" s="109"/>
      <c r="E23" s="112"/>
      <c r="F23" s="68"/>
      <c r="G23" s="24"/>
      <c r="H23" s="24"/>
      <c r="I23" s="69"/>
      <c r="J23" s="69"/>
      <c r="K23" s="70"/>
      <c r="L23" s="90"/>
      <c r="M23" s="93"/>
      <c r="N23" s="93"/>
      <c r="O23" s="93"/>
      <c r="P23" s="96"/>
      <c r="Q23" s="90"/>
      <c r="R23" s="93"/>
      <c r="S23" s="93"/>
      <c r="T23" s="93"/>
      <c r="U23" s="96"/>
      <c r="V23" s="20"/>
      <c r="W23" s="115"/>
      <c r="X23" s="18"/>
      <c r="Y23" s="64"/>
      <c r="Z23" s="64"/>
      <c r="AA23" s="64"/>
      <c r="AB23" s="64"/>
    </row>
    <row r="24" spans="1:28" ht="33.75" customHeight="1">
      <c r="A24" s="117" t="s">
        <v>162</v>
      </c>
      <c r="B24" s="118"/>
      <c r="C24" s="62"/>
      <c r="D24" s="60"/>
      <c r="E24" s="31"/>
      <c r="F24" s="71"/>
      <c r="G24" s="72"/>
      <c r="H24" s="72"/>
      <c r="I24" s="73"/>
      <c r="J24" s="73"/>
      <c r="K24" s="22"/>
      <c r="L24" s="74"/>
      <c r="M24" s="75"/>
      <c r="N24" s="75"/>
      <c r="O24" s="75"/>
      <c r="P24" s="76"/>
      <c r="Q24" s="74"/>
      <c r="R24" s="75"/>
      <c r="S24" s="75"/>
      <c r="T24" s="75"/>
      <c r="U24" s="77"/>
      <c r="V24" s="10"/>
      <c r="W24" s="26"/>
      <c r="X24" s="18"/>
      <c r="Y24" s="119" t="s">
        <v>28</v>
      </c>
      <c r="Z24" s="120"/>
      <c r="AA24" s="120"/>
      <c r="AB24" s="121"/>
    </row>
    <row r="25" spans="1:28" ht="17.25" customHeight="1">
      <c r="A25" s="101"/>
      <c r="B25" s="104" t="s">
        <v>163</v>
      </c>
      <c r="C25" s="107" t="s">
        <v>164</v>
      </c>
      <c r="D25" s="107" t="s">
        <v>165</v>
      </c>
      <c r="E25" s="110" t="s">
        <v>111</v>
      </c>
      <c r="F25" s="38" t="s">
        <v>71</v>
      </c>
      <c r="G25" s="39" t="s">
        <v>167</v>
      </c>
      <c r="H25" s="39" t="s">
        <v>169</v>
      </c>
      <c r="I25" s="39" t="s">
        <v>171</v>
      </c>
      <c r="J25" s="40"/>
      <c r="K25" s="42"/>
      <c r="L25" s="65">
        <f>ROUND(SUM(M25:P25),Z25)</f>
        <v>10</v>
      </c>
      <c r="M25" s="55">
        <f>SUM(M26:M28)</f>
        <v>10</v>
      </c>
      <c r="N25" s="55">
        <f>SUM(N26:N28)</f>
        <v>0</v>
      </c>
      <c r="O25" s="55">
        <f>SUM(O26:O28)</f>
        <v>0</v>
      </c>
      <c r="P25" s="78">
        <f>SUM(P26:P28)</f>
        <v>0</v>
      </c>
      <c r="Q25" s="65">
        <f>ROUND(SUM(R25:U25),AB25)</f>
        <v>0</v>
      </c>
      <c r="R25" s="55">
        <f>SUM(R26:R28)</f>
        <v>0</v>
      </c>
      <c r="S25" s="55">
        <f>SUM(S26:S28)</f>
        <v>0</v>
      </c>
      <c r="T25" s="55">
        <f>SUM(T26:T28)</f>
        <v>0</v>
      </c>
      <c r="U25" s="78">
        <f>SUM(U26:U28)</f>
        <v>0</v>
      </c>
      <c r="V25" s="25"/>
      <c r="W25" s="113" t="s">
        <v>5</v>
      </c>
      <c r="X25" s="18"/>
      <c r="Y25" s="66">
        <v>1</v>
      </c>
      <c r="Z25" s="67">
        <f>IF(Y25=100,-2,IF(Y25=10,-1,IF(Y25=1,0,IF(Y25=0.1,1,IF(Y25=0.01,2,"FALSE")))))</f>
        <v>0</v>
      </c>
      <c r="AA25" s="66">
        <v>1</v>
      </c>
      <c r="AB25" s="67">
        <f>IF(AA25=100,-2,IF(AA25=10,-1,IF(AA25=1,0,IF(AA25=0.1,1,IF(AA25=0.01,2,"FALSE")))))</f>
        <v>0</v>
      </c>
    </row>
    <row r="26" spans="1:28" ht="17.45" customHeight="1">
      <c r="A26" s="102"/>
      <c r="B26" s="105"/>
      <c r="C26" s="108"/>
      <c r="D26" s="108"/>
      <c r="E26" s="111"/>
      <c r="F26" s="23" t="s">
        <v>166</v>
      </c>
      <c r="G26" s="30" t="s">
        <v>168</v>
      </c>
      <c r="H26" s="30" t="s">
        <v>170</v>
      </c>
      <c r="I26" s="37" t="s">
        <v>172</v>
      </c>
      <c r="J26" s="37"/>
      <c r="K26" s="36"/>
      <c r="L26" s="97">
        <f>SUM(M26:P28)</f>
        <v>10</v>
      </c>
      <c r="M26" s="56">
        <v>10</v>
      </c>
      <c r="N26" s="56"/>
      <c r="O26" s="56"/>
      <c r="P26" s="94"/>
      <c r="Q26" s="97">
        <f>SUM(R26:U28)</f>
        <v>0</v>
      </c>
      <c r="R26" s="56"/>
      <c r="S26" s="56"/>
      <c r="T26" s="56"/>
      <c r="U26" s="94"/>
      <c r="V26" s="116" t="s">
        <v>5</v>
      </c>
      <c r="W26" s="114"/>
      <c r="X26" s="18"/>
      <c r="Y26" s="64"/>
      <c r="Z26" s="64"/>
      <c r="AA26" s="64"/>
      <c r="AB26" s="64"/>
    </row>
    <row r="27" spans="1:28" ht="17.45" customHeight="1">
      <c r="A27" s="102"/>
      <c r="B27" s="105"/>
      <c r="C27" s="108"/>
      <c r="D27" s="108"/>
      <c r="E27" s="111"/>
      <c r="F27" s="38"/>
      <c r="G27" s="39"/>
      <c r="H27" s="39"/>
      <c r="I27" s="39"/>
      <c r="J27" s="40"/>
      <c r="K27" s="43"/>
      <c r="L27" s="89"/>
      <c r="M27" s="57"/>
      <c r="N27" s="57"/>
      <c r="O27" s="57"/>
      <c r="P27" s="95"/>
      <c r="Q27" s="89"/>
      <c r="R27" s="57"/>
      <c r="S27" s="57"/>
      <c r="T27" s="57"/>
      <c r="U27" s="95"/>
      <c r="V27" s="116"/>
      <c r="W27" s="114"/>
      <c r="X27" s="18"/>
      <c r="Y27" s="64"/>
      <c r="Z27" s="64"/>
      <c r="AA27" s="64"/>
      <c r="AB27" s="64"/>
    </row>
    <row r="28" spans="1:28" ht="17.45" customHeight="1">
      <c r="A28" s="103"/>
      <c r="B28" s="106"/>
      <c r="C28" s="109"/>
      <c r="D28" s="109"/>
      <c r="E28" s="112"/>
      <c r="F28" s="68"/>
      <c r="G28" s="24"/>
      <c r="H28" s="24"/>
      <c r="I28" s="69"/>
      <c r="J28" s="69"/>
      <c r="K28" s="70"/>
      <c r="L28" s="90"/>
      <c r="M28" s="93"/>
      <c r="N28" s="93"/>
      <c r="O28" s="93"/>
      <c r="P28" s="96"/>
      <c r="Q28" s="90"/>
      <c r="R28" s="93"/>
      <c r="S28" s="93"/>
      <c r="T28" s="93"/>
      <c r="U28" s="96"/>
      <c r="V28" s="20"/>
      <c r="W28" s="115"/>
      <c r="X28" s="18"/>
      <c r="Y28" s="64"/>
      <c r="Z28" s="64"/>
      <c r="AA28" s="64"/>
      <c r="AB28" s="64"/>
    </row>
    <row r="29" spans="1:28" ht="17.25" customHeight="1">
      <c r="A29" s="101"/>
      <c r="B29" s="104" t="s">
        <v>173</v>
      </c>
      <c r="C29" s="107" t="s">
        <v>174</v>
      </c>
      <c r="D29" s="107" t="s">
        <v>175</v>
      </c>
      <c r="E29" s="110" t="s">
        <v>111</v>
      </c>
      <c r="F29" s="38" t="s">
        <v>71</v>
      </c>
      <c r="G29" s="39" t="s">
        <v>176</v>
      </c>
      <c r="H29" s="39"/>
      <c r="I29" s="39"/>
      <c r="J29" s="40"/>
      <c r="K29" s="42"/>
      <c r="L29" s="65">
        <f>ROUND(SUM(M29:P29),Z29)</f>
        <v>10</v>
      </c>
      <c r="M29" s="55">
        <f>SUM(M30:M32)</f>
        <v>10</v>
      </c>
      <c r="N29" s="55">
        <f>SUM(N30:N32)</f>
        <v>0</v>
      </c>
      <c r="O29" s="55">
        <f>SUM(O30:O32)</f>
        <v>0</v>
      </c>
      <c r="P29" s="78">
        <f>SUM(P30:P32)</f>
        <v>0</v>
      </c>
      <c r="Q29" s="65">
        <f>ROUND(SUM(R29:U29),AB29)</f>
        <v>0</v>
      </c>
      <c r="R29" s="55">
        <f>SUM(R30:R32)</f>
        <v>0</v>
      </c>
      <c r="S29" s="55">
        <f>SUM(S30:S32)</f>
        <v>0</v>
      </c>
      <c r="T29" s="55">
        <f>SUM(T30:T32)</f>
        <v>0</v>
      </c>
      <c r="U29" s="78">
        <f>SUM(U30:U32)</f>
        <v>0</v>
      </c>
      <c r="V29" s="25"/>
      <c r="W29" s="113" t="s">
        <v>5</v>
      </c>
      <c r="X29" s="18"/>
      <c r="Y29" s="66">
        <v>1</v>
      </c>
      <c r="Z29" s="67">
        <f>IF(Y29=100,-2,IF(Y29=10,-1,IF(Y29=1,0,IF(Y29=0.1,1,IF(Y29=0.01,2,"FALSE")))))</f>
        <v>0</v>
      </c>
      <c r="AA29" s="66">
        <v>1</v>
      </c>
      <c r="AB29" s="67">
        <f>IF(AA29=100,-2,IF(AA29=10,-1,IF(AA29=1,0,IF(AA29=0.1,1,IF(AA29=0.01,2,"FALSE")))))</f>
        <v>0</v>
      </c>
    </row>
    <row r="30" spans="1:28" ht="17.45" customHeight="1">
      <c r="A30" s="102"/>
      <c r="B30" s="105"/>
      <c r="C30" s="108"/>
      <c r="D30" s="108"/>
      <c r="E30" s="111"/>
      <c r="F30" s="23" t="s">
        <v>166</v>
      </c>
      <c r="G30" s="30" t="s">
        <v>177</v>
      </c>
      <c r="H30" s="30"/>
      <c r="I30" s="37"/>
      <c r="J30" s="37"/>
      <c r="K30" s="36"/>
      <c r="L30" s="97">
        <f>SUM(M30:P32)</f>
        <v>10</v>
      </c>
      <c r="M30" s="56">
        <v>10</v>
      </c>
      <c r="N30" s="56"/>
      <c r="O30" s="56"/>
      <c r="P30" s="94"/>
      <c r="Q30" s="97">
        <f>SUM(R30:U32)</f>
        <v>0</v>
      </c>
      <c r="R30" s="56"/>
      <c r="S30" s="56"/>
      <c r="T30" s="56"/>
      <c r="U30" s="94"/>
      <c r="V30" s="116" t="s">
        <v>5</v>
      </c>
      <c r="W30" s="114"/>
      <c r="X30" s="18"/>
      <c r="Y30" s="64"/>
      <c r="Z30" s="64"/>
      <c r="AA30" s="64"/>
      <c r="AB30" s="64"/>
    </row>
    <row r="31" spans="1:28" ht="17.45" customHeight="1">
      <c r="A31" s="102"/>
      <c r="B31" s="105"/>
      <c r="C31" s="108"/>
      <c r="D31" s="108"/>
      <c r="E31" s="111"/>
      <c r="F31" s="38"/>
      <c r="G31" s="39"/>
      <c r="H31" s="39"/>
      <c r="I31" s="39"/>
      <c r="J31" s="40"/>
      <c r="K31" s="43"/>
      <c r="L31" s="89"/>
      <c r="M31" s="57"/>
      <c r="N31" s="57"/>
      <c r="O31" s="57"/>
      <c r="P31" s="95"/>
      <c r="Q31" s="89"/>
      <c r="R31" s="57"/>
      <c r="S31" s="57"/>
      <c r="T31" s="57"/>
      <c r="U31" s="95"/>
      <c r="V31" s="116"/>
      <c r="W31" s="114"/>
      <c r="X31" s="18"/>
      <c r="Y31" s="64"/>
      <c r="Z31" s="64"/>
      <c r="AA31" s="64"/>
      <c r="AB31" s="64"/>
    </row>
    <row r="32" spans="1:28" ht="17.45" customHeight="1">
      <c r="A32" s="103"/>
      <c r="B32" s="106"/>
      <c r="C32" s="109"/>
      <c r="D32" s="109"/>
      <c r="E32" s="112"/>
      <c r="F32" s="68"/>
      <c r="G32" s="24"/>
      <c r="H32" s="24"/>
      <c r="I32" s="69"/>
      <c r="J32" s="69"/>
      <c r="K32" s="70"/>
      <c r="L32" s="90"/>
      <c r="M32" s="93"/>
      <c r="N32" s="93"/>
      <c r="O32" s="93"/>
      <c r="P32" s="96"/>
      <c r="Q32" s="90"/>
      <c r="R32" s="93"/>
      <c r="S32" s="93"/>
      <c r="T32" s="93"/>
      <c r="U32" s="96"/>
      <c r="V32" s="20"/>
      <c r="W32" s="115"/>
      <c r="X32" s="18"/>
      <c r="Y32" s="64"/>
      <c r="Z32" s="64"/>
      <c r="AA32" s="64"/>
      <c r="AB32" s="64"/>
    </row>
    <row r="33" spans="1:28" ht="17.25" customHeight="1">
      <c r="A33" s="101"/>
      <c r="B33" s="104" t="s">
        <v>178</v>
      </c>
      <c r="C33" s="107" t="s">
        <v>179</v>
      </c>
      <c r="D33" s="107" t="s">
        <v>5</v>
      </c>
      <c r="E33" s="110" t="s">
        <v>111</v>
      </c>
      <c r="F33" s="38"/>
      <c r="G33" s="39"/>
      <c r="H33" s="39"/>
      <c r="I33" s="39"/>
      <c r="J33" s="40"/>
      <c r="K33" s="42"/>
      <c r="L33" s="65">
        <f>ROUND(SUM(M33:P33),Z33)</f>
        <v>20</v>
      </c>
      <c r="M33" s="55">
        <f>SUM(M34:M36)</f>
        <v>20</v>
      </c>
      <c r="N33" s="55">
        <f>SUM(N34:N36)</f>
        <v>0</v>
      </c>
      <c r="O33" s="55">
        <f>SUM(O34:O36)</f>
        <v>0</v>
      </c>
      <c r="P33" s="78">
        <f>SUM(P34:P36)</f>
        <v>0</v>
      </c>
      <c r="Q33" s="65">
        <f>ROUND(SUM(R33:U33),AB33)</f>
        <v>0</v>
      </c>
      <c r="R33" s="55">
        <f>SUM(R34:R36)</f>
        <v>0</v>
      </c>
      <c r="S33" s="55">
        <f>SUM(S34:S36)</f>
        <v>0</v>
      </c>
      <c r="T33" s="55">
        <f>SUM(T34:T36)</f>
        <v>0</v>
      </c>
      <c r="U33" s="78">
        <f>SUM(U34:U36)</f>
        <v>0</v>
      </c>
      <c r="V33" s="25"/>
      <c r="W33" s="113" t="s">
        <v>5</v>
      </c>
      <c r="X33" s="18"/>
      <c r="Y33" s="66">
        <v>1</v>
      </c>
      <c r="Z33" s="67">
        <f>IF(Y33=100,-2,IF(Y33=10,-1,IF(Y33=1,0,IF(Y33=0.1,1,IF(Y33=0.01,2,"FALSE")))))</f>
        <v>0</v>
      </c>
      <c r="AA33" s="66">
        <v>1</v>
      </c>
      <c r="AB33" s="67">
        <f>IF(AA33=100,-2,IF(AA33=10,-1,IF(AA33=1,0,IF(AA33=0.1,1,IF(AA33=0.01,2,"FALSE")))))</f>
        <v>0</v>
      </c>
    </row>
    <row r="34" spans="1:28" ht="17.45" customHeight="1">
      <c r="A34" s="102"/>
      <c r="B34" s="105"/>
      <c r="C34" s="108"/>
      <c r="D34" s="108"/>
      <c r="E34" s="111"/>
      <c r="F34" s="23"/>
      <c r="G34" s="30"/>
      <c r="H34" s="30"/>
      <c r="I34" s="37"/>
      <c r="J34" s="37"/>
      <c r="K34" s="36"/>
      <c r="L34" s="97">
        <f>SUM(M34:P36)</f>
        <v>20</v>
      </c>
      <c r="M34" s="56">
        <v>20</v>
      </c>
      <c r="N34" s="56"/>
      <c r="O34" s="56"/>
      <c r="P34" s="94"/>
      <c r="Q34" s="97">
        <f>SUM(R34:U36)</f>
        <v>0</v>
      </c>
      <c r="R34" s="56"/>
      <c r="S34" s="56"/>
      <c r="T34" s="56"/>
      <c r="U34" s="94"/>
      <c r="V34" s="116" t="s">
        <v>180</v>
      </c>
      <c r="W34" s="114"/>
      <c r="X34" s="18"/>
      <c r="Y34" s="64"/>
      <c r="Z34" s="64"/>
      <c r="AA34" s="64"/>
      <c r="AB34" s="64"/>
    </row>
    <row r="35" spans="1:28" ht="17.45" customHeight="1">
      <c r="A35" s="102"/>
      <c r="B35" s="105"/>
      <c r="C35" s="108"/>
      <c r="D35" s="108"/>
      <c r="E35" s="111"/>
      <c r="F35" s="38"/>
      <c r="G35" s="39"/>
      <c r="H35" s="39"/>
      <c r="I35" s="39"/>
      <c r="J35" s="40"/>
      <c r="K35" s="43"/>
      <c r="L35" s="89"/>
      <c r="M35" s="57"/>
      <c r="N35" s="57"/>
      <c r="O35" s="57"/>
      <c r="P35" s="95"/>
      <c r="Q35" s="89"/>
      <c r="R35" s="57"/>
      <c r="S35" s="57"/>
      <c r="T35" s="57"/>
      <c r="U35" s="95"/>
      <c r="V35" s="116"/>
      <c r="W35" s="114"/>
      <c r="X35" s="18"/>
      <c r="Y35" s="64"/>
      <c r="Z35" s="64"/>
      <c r="AA35" s="64"/>
      <c r="AB35" s="64"/>
    </row>
    <row r="36" spans="1:28" ht="17.45" customHeight="1">
      <c r="A36" s="103"/>
      <c r="B36" s="106"/>
      <c r="C36" s="109"/>
      <c r="D36" s="109"/>
      <c r="E36" s="112"/>
      <c r="F36" s="68"/>
      <c r="G36" s="24"/>
      <c r="H36" s="24"/>
      <c r="I36" s="69"/>
      <c r="J36" s="69"/>
      <c r="K36" s="70"/>
      <c r="L36" s="90"/>
      <c r="M36" s="93"/>
      <c r="N36" s="93"/>
      <c r="O36" s="93"/>
      <c r="P36" s="96"/>
      <c r="Q36" s="90"/>
      <c r="R36" s="93"/>
      <c r="S36" s="93"/>
      <c r="T36" s="93"/>
      <c r="U36" s="96"/>
      <c r="V36" s="20"/>
      <c r="W36" s="115"/>
      <c r="X36" s="18"/>
      <c r="Y36" s="64"/>
      <c r="Z36" s="64"/>
      <c r="AA36" s="64"/>
      <c r="AB36" s="64"/>
    </row>
    <row r="37" spans="1:28" ht="33.75" customHeight="1">
      <c r="A37" s="117" t="s">
        <v>181</v>
      </c>
      <c r="B37" s="118"/>
      <c r="C37" s="62"/>
      <c r="D37" s="60"/>
      <c r="E37" s="31"/>
      <c r="F37" s="71"/>
      <c r="G37" s="72"/>
      <c r="H37" s="72"/>
      <c r="I37" s="73"/>
      <c r="J37" s="73"/>
      <c r="K37" s="22"/>
      <c r="L37" s="74"/>
      <c r="M37" s="75"/>
      <c r="N37" s="75"/>
      <c r="O37" s="75"/>
      <c r="P37" s="76"/>
      <c r="Q37" s="74"/>
      <c r="R37" s="75"/>
      <c r="S37" s="75"/>
      <c r="T37" s="75"/>
      <c r="U37" s="77"/>
      <c r="V37" s="10"/>
      <c r="W37" s="26"/>
      <c r="X37" s="18"/>
      <c r="Y37" s="119" t="s">
        <v>28</v>
      </c>
      <c r="Z37" s="120"/>
      <c r="AA37" s="120"/>
      <c r="AB37" s="121"/>
    </row>
    <row r="38" spans="1:28" ht="17.25" customHeight="1">
      <c r="A38" s="101"/>
      <c r="B38" s="104" t="s">
        <v>182</v>
      </c>
      <c r="C38" s="107" t="s">
        <v>183</v>
      </c>
      <c r="D38" s="107" t="s">
        <v>184</v>
      </c>
      <c r="E38" s="110" t="s">
        <v>185</v>
      </c>
      <c r="F38" s="38" t="s">
        <v>71</v>
      </c>
      <c r="G38" s="39" t="s">
        <v>186</v>
      </c>
      <c r="H38" s="39" t="s">
        <v>149</v>
      </c>
      <c r="I38" s="39"/>
      <c r="J38" s="40"/>
      <c r="K38" s="42"/>
      <c r="L38" s="65">
        <f>ROUND(SUM(M38:P38),Z38)</f>
        <v>5</v>
      </c>
      <c r="M38" s="55">
        <f>SUM(M39:M41)</f>
        <v>5</v>
      </c>
      <c r="N38" s="55">
        <f>SUM(N39:N41)</f>
        <v>0</v>
      </c>
      <c r="O38" s="55">
        <f>SUM(O39:O41)</f>
        <v>0</v>
      </c>
      <c r="P38" s="78">
        <f>SUM(P39:P41)</f>
        <v>0</v>
      </c>
      <c r="Q38" s="65">
        <f>ROUND(SUM(R38:U38),AB38)</f>
        <v>0</v>
      </c>
      <c r="R38" s="55">
        <f>SUM(R39:R41)</f>
        <v>0</v>
      </c>
      <c r="S38" s="55">
        <f>SUM(S39:S41)</f>
        <v>0</v>
      </c>
      <c r="T38" s="55">
        <f>SUM(T39:T41)</f>
        <v>0</v>
      </c>
      <c r="U38" s="78">
        <f>SUM(U39:U41)</f>
        <v>0</v>
      </c>
      <c r="V38" s="25"/>
      <c r="W38" s="113" t="s">
        <v>5</v>
      </c>
      <c r="X38" s="18"/>
      <c r="Y38" s="66">
        <v>1</v>
      </c>
      <c r="Z38" s="67">
        <f>IF(Y38=100,-2,IF(Y38=10,-1,IF(Y38=1,0,IF(Y38=0.1,1,IF(Y38=0.01,2,"FALSE")))))</f>
        <v>0</v>
      </c>
      <c r="AA38" s="66">
        <v>1</v>
      </c>
      <c r="AB38" s="67">
        <f>IF(AA38=100,-2,IF(AA38=10,-1,IF(AA38=1,0,IF(AA38=0.1,1,IF(AA38=0.01,2,"FALSE")))))</f>
        <v>0</v>
      </c>
    </row>
    <row r="39" spans="1:28" ht="17.45" customHeight="1">
      <c r="A39" s="102"/>
      <c r="B39" s="105"/>
      <c r="C39" s="108"/>
      <c r="D39" s="108"/>
      <c r="E39" s="111"/>
      <c r="F39" s="23" t="s">
        <v>166</v>
      </c>
      <c r="G39" s="30" t="s">
        <v>187</v>
      </c>
      <c r="H39" s="30" t="s">
        <v>150</v>
      </c>
      <c r="I39" s="37"/>
      <c r="J39" s="37"/>
      <c r="K39" s="36"/>
      <c r="L39" s="97">
        <f>SUM(M39:P41)</f>
        <v>5</v>
      </c>
      <c r="M39" s="56">
        <v>5</v>
      </c>
      <c r="N39" s="56"/>
      <c r="O39" s="56"/>
      <c r="P39" s="94"/>
      <c r="Q39" s="97">
        <f>SUM(R39:U41)</f>
        <v>0</v>
      </c>
      <c r="R39" s="56"/>
      <c r="S39" s="56"/>
      <c r="T39" s="56"/>
      <c r="U39" s="94"/>
      <c r="V39" s="116" t="s">
        <v>5</v>
      </c>
      <c r="W39" s="114"/>
      <c r="X39" s="18"/>
      <c r="Y39" s="64"/>
      <c r="Z39" s="64"/>
      <c r="AA39" s="64"/>
      <c r="AB39" s="64"/>
    </row>
    <row r="40" spans="1:28" ht="17.45" customHeight="1">
      <c r="A40" s="102"/>
      <c r="B40" s="105"/>
      <c r="C40" s="108"/>
      <c r="D40" s="108"/>
      <c r="E40" s="111"/>
      <c r="F40" s="38"/>
      <c r="G40" s="39"/>
      <c r="H40" s="39"/>
      <c r="I40" s="39"/>
      <c r="J40" s="40"/>
      <c r="K40" s="43"/>
      <c r="L40" s="89"/>
      <c r="M40" s="57"/>
      <c r="N40" s="57"/>
      <c r="O40" s="57"/>
      <c r="P40" s="95"/>
      <c r="Q40" s="89"/>
      <c r="R40" s="57"/>
      <c r="S40" s="57"/>
      <c r="T40" s="57"/>
      <c r="U40" s="95"/>
      <c r="V40" s="116"/>
      <c r="W40" s="114"/>
      <c r="X40" s="18"/>
      <c r="Y40" s="64"/>
      <c r="Z40" s="64"/>
      <c r="AA40" s="64"/>
      <c r="AB40" s="64"/>
    </row>
    <row r="41" spans="1:28" ht="17.45" customHeight="1">
      <c r="A41" s="103"/>
      <c r="B41" s="106"/>
      <c r="C41" s="109"/>
      <c r="D41" s="109"/>
      <c r="E41" s="112"/>
      <c r="F41" s="68"/>
      <c r="G41" s="24"/>
      <c r="H41" s="24"/>
      <c r="I41" s="69"/>
      <c r="J41" s="69"/>
      <c r="K41" s="70"/>
      <c r="L41" s="90"/>
      <c r="M41" s="93"/>
      <c r="N41" s="93"/>
      <c r="O41" s="93"/>
      <c r="P41" s="96"/>
      <c r="Q41" s="90"/>
      <c r="R41" s="93"/>
      <c r="S41" s="93"/>
      <c r="T41" s="93"/>
      <c r="U41" s="96"/>
      <c r="V41" s="20"/>
      <c r="W41" s="115"/>
      <c r="X41" s="18"/>
      <c r="Y41" s="64"/>
      <c r="Z41" s="64"/>
      <c r="AA41" s="64"/>
      <c r="AB41" s="64"/>
    </row>
    <row r="42" spans="1:28" ht="17.25" customHeight="1">
      <c r="A42" s="101"/>
      <c r="B42" s="104" t="s">
        <v>184</v>
      </c>
      <c r="C42" s="107" t="s">
        <v>188</v>
      </c>
      <c r="D42" s="107" t="s">
        <v>184</v>
      </c>
      <c r="E42" s="110" t="s">
        <v>185</v>
      </c>
      <c r="F42" s="38" t="s">
        <v>71</v>
      </c>
      <c r="G42" s="39" t="s">
        <v>186</v>
      </c>
      <c r="H42" s="39" t="s">
        <v>149</v>
      </c>
      <c r="I42" s="39"/>
      <c r="J42" s="40"/>
      <c r="K42" s="42"/>
      <c r="L42" s="65">
        <f>ROUND(SUM(M42:P42),Z42)</f>
        <v>2</v>
      </c>
      <c r="M42" s="55">
        <f>SUM(M43:M45)</f>
        <v>2</v>
      </c>
      <c r="N42" s="55">
        <f>SUM(N43:N45)</f>
        <v>0</v>
      </c>
      <c r="O42" s="55">
        <f>SUM(O43:O45)</f>
        <v>0</v>
      </c>
      <c r="P42" s="78">
        <f>SUM(P43:P45)</f>
        <v>0</v>
      </c>
      <c r="Q42" s="65">
        <f>ROUND(SUM(R42:U42),AB42)</f>
        <v>0</v>
      </c>
      <c r="R42" s="55">
        <f>SUM(R43:R45)</f>
        <v>0</v>
      </c>
      <c r="S42" s="55">
        <f>SUM(S43:S45)</f>
        <v>0</v>
      </c>
      <c r="T42" s="55">
        <f>SUM(T43:T45)</f>
        <v>0</v>
      </c>
      <c r="U42" s="78">
        <f>SUM(U43:U45)</f>
        <v>0</v>
      </c>
      <c r="V42" s="25"/>
      <c r="W42" s="113" t="s">
        <v>5</v>
      </c>
      <c r="X42" s="18"/>
      <c r="Y42" s="66">
        <v>1</v>
      </c>
      <c r="Z42" s="67">
        <f>IF(Y42=100,-2,IF(Y42=10,-1,IF(Y42=1,0,IF(Y42=0.1,1,IF(Y42=0.01,2,"FALSE")))))</f>
        <v>0</v>
      </c>
      <c r="AA42" s="66">
        <v>1</v>
      </c>
      <c r="AB42" s="67">
        <f>IF(AA42=100,-2,IF(AA42=10,-1,IF(AA42=1,0,IF(AA42=0.1,1,IF(AA42=0.01,2,"FALSE")))))</f>
        <v>0</v>
      </c>
    </row>
    <row r="43" spans="1:28" ht="17.45" customHeight="1">
      <c r="A43" s="102"/>
      <c r="B43" s="105"/>
      <c r="C43" s="108"/>
      <c r="D43" s="108"/>
      <c r="E43" s="111"/>
      <c r="F43" s="23" t="s">
        <v>166</v>
      </c>
      <c r="G43" s="30" t="s">
        <v>187</v>
      </c>
      <c r="H43" s="30" t="s">
        <v>150</v>
      </c>
      <c r="I43" s="37"/>
      <c r="J43" s="37"/>
      <c r="K43" s="36"/>
      <c r="L43" s="97">
        <f>SUM(M43:P45)</f>
        <v>2</v>
      </c>
      <c r="M43" s="56">
        <v>2</v>
      </c>
      <c r="N43" s="56"/>
      <c r="O43" s="56"/>
      <c r="P43" s="94"/>
      <c r="Q43" s="97">
        <f>SUM(R43:U45)</f>
        <v>0</v>
      </c>
      <c r="R43" s="56"/>
      <c r="S43" s="56"/>
      <c r="T43" s="56"/>
      <c r="U43" s="94"/>
      <c r="V43" s="116" t="s">
        <v>5</v>
      </c>
      <c r="W43" s="114"/>
      <c r="X43" s="18"/>
      <c r="Y43" s="64"/>
      <c r="Z43" s="64"/>
      <c r="AA43" s="64"/>
      <c r="AB43" s="64"/>
    </row>
    <row r="44" spans="1:28" ht="17.45" customHeight="1">
      <c r="A44" s="102"/>
      <c r="B44" s="105"/>
      <c r="C44" s="108"/>
      <c r="D44" s="108"/>
      <c r="E44" s="111"/>
      <c r="F44" s="38"/>
      <c r="G44" s="39"/>
      <c r="H44" s="39"/>
      <c r="I44" s="39"/>
      <c r="J44" s="40"/>
      <c r="K44" s="43"/>
      <c r="L44" s="89"/>
      <c r="M44" s="57"/>
      <c r="N44" s="57"/>
      <c r="O44" s="57"/>
      <c r="P44" s="95"/>
      <c r="Q44" s="89"/>
      <c r="R44" s="57"/>
      <c r="S44" s="57"/>
      <c r="T44" s="57"/>
      <c r="U44" s="95"/>
      <c r="V44" s="116"/>
      <c r="W44" s="114"/>
      <c r="X44" s="18"/>
      <c r="Y44" s="64"/>
      <c r="Z44" s="64"/>
      <c r="AA44" s="64"/>
      <c r="AB44" s="64"/>
    </row>
    <row r="45" spans="1:28" ht="17.45" customHeight="1">
      <c r="A45" s="103"/>
      <c r="B45" s="106"/>
      <c r="C45" s="109"/>
      <c r="D45" s="109"/>
      <c r="E45" s="112"/>
      <c r="F45" s="68"/>
      <c r="G45" s="24"/>
      <c r="H45" s="24"/>
      <c r="I45" s="69"/>
      <c r="J45" s="69"/>
      <c r="K45" s="70"/>
      <c r="L45" s="90"/>
      <c r="M45" s="93"/>
      <c r="N45" s="93"/>
      <c r="O45" s="93"/>
      <c r="P45" s="96"/>
      <c r="Q45" s="90"/>
      <c r="R45" s="93"/>
      <c r="S45" s="93"/>
      <c r="T45" s="93"/>
      <c r="U45" s="96"/>
      <c r="V45" s="20"/>
      <c r="W45" s="115"/>
      <c r="X45" s="18"/>
      <c r="Y45" s="64"/>
      <c r="Z45" s="64"/>
      <c r="AA45" s="64"/>
      <c r="AB45" s="64"/>
    </row>
    <row r="46" spans="1:28" ht="17.25" customHeight="1">
      <c r="A46" s="101"/>
      <c r="B46" s="104" t="s">
        <v>184</v>
      </c>
      <c r="C46" s="107" t="s">
        <v>330</v>
      </c>
      <c r="D46" s="107" t="s">
        <v>184</v>
      </c>
      <c r="E46" s="110" t="s">
        <v>185</v>
      </c>
      <c r="F46" s="38" t="s">
        <v>71</v>
      </c>
      <c r="G46" s="39" t="s">
        <v>186</v>
      </c>
      <c r="H46" s="39" t="s">
        <v>149</v>
      </c>
      <c r="I46" s="39"/>
      <c r="J46" s="40"/>
      <c r="K46" s="42"/>
      <c r="L46" s="65">
        <f>ROUND(SUM(M46:P46),Z46)</f>
        <v>2</v>
      </c>
      <c r="M46" s="55">
        <f>SUM(M47:M49)</f>
        <v>2</v>
      </c>
      <c r="N46" s="55">
        <f>SUM(N47:N49)</f>
        <v>0</v>
      </c>
      <c r="O46" s="55">
        <f>SUM(O47:O49)</f>
        <v>0</v>
      </c>
      <c r="P46" s="78">
        <f>SUM(P47:P49)</f>
        <v>0</v>
      </c>
      <c r="Q46" s="65">
        <f>ROUND(SUM(R46:U46),AB46)</f>
        <v>0</v>
      </c>
      <c r="R46" s="55">
        <f>SUM(R47:R49)</f>
        <v>0</v>
      </c>
      <c r="S46" s="55">
        <f>SUM(S47:S49)</f>
        <v>0</v>
      </c>
      <c r="T46" s="55">
        <f>SUM(T47:T49)</f>
        <v>0</v>
      </c>
      <c r="U46" s="78">
        <f>SUM(U47:U49)</f>
        <v>0</v>
      </c>
      <c r="V46" s="25"/>
      <c r="W46" s="113" t="s">
        <v>5</v>
      </c>
      <c r="X46" s="18"/>
      <c r="Y46" s="66">
        <v>1</v>
      </c>
      <c r="Z46" s="67">
        <f>IF(Y46=100,-2,IF(Y46=10,-1,IF(Y46=1,0,IF(Y46=0.1,1,IF(Y46=0.01,2,"FALSE")))))</f>
        <v>0</v>
      </c>
      <c r="AA46" s="66">
        <v>1</v>
      </c>
      <c r="AB46" s="67">
        <f>IF(AA46=100,-2,IF(AA46=10,-1,IF(AA46=1,0,IF(AA46=0.1,1,IF(AA46=0.01,2,"FALSE")))))</f>
        <v>0</v>
      </c>
    </row>
    <row r="47" spans="1:28" ht="17.45" customHeight="1">
      <c r="A47" s="102"/>
      <c r="B47" s="105"/>
      <c r="C47" s="108"/>
      <c r="D47" s="108"/>
      <c r="E47" s="111"/>
      <c r="F47" s="23" t="s">
        <v>166</v>
      </c>
      <c r="G47" s="30" t="s">
        <v>189</v>
      </c>
      <c r="H47" s="30" t="s">
        <v>150</v>
      </c>
      <c r="I47" s="37"/>
      <c r="J47" s="37"/>
      <c r="K47" s="36"/>
      <c r="L47" s="97">
        <f>SUM(M47:P49)</f>
        <v>2</v>
      </c>
      <c r="M47" s="56">
        <v>2</v>
      </c>
      <c r="N47" s="56"/>
      <c r="O47" s="56"/>
      <c r="P47" s="94"/>
      <c r="Q47" s="97">
        <f>SUM(R47:U49)</f>
        <v>0</v>
      </c>
      <c r="R47" s="56"/>
      <c r="S47" s="56"/>
      <c r="T47" s="56"/>
      <c r="U47" s="94"/>
      <c r="V47" s="116" t="s">
        <v>5</v>
      </c>
      <c r="W47" s="114"/>
      <c r="X47" s="18"/>
      <c r="Y47" s="64"/>
      <c r="Z47" s="64"/>
      <c r="AA47" s="64"/>
      <c r="AB47" s="64"/>
    </row>
    <row r="48" spans="1:28" ht="17.45" customHeight="1">
      <c r="A48" s="102"/>
      <c r="B48" s="105"/>
      <c r="C48" s="108"/>
      <c r="D48" s="108"/>
      <c r="E48" s="111"/>
      <c r="F48" s="38"/>
      <c r="G48" s="39"/>
      <c r="H48" s="39"/>
      <c r="I48" s="39"/>
      <c r="J48" s="40"/>
      <c r="K48" s="43"/>
      <c r="L48" s="89"/>
      <c r="M48" s="57"/>
      <c r="N48" s="57"/>
      <c r="O48" s="57"/>
      <c r="P48" s="95"/>
      <c r="Q48" s="89"/>
      <c r="R48" s="57"/>
      <c r="S48" s="57"/>
      <c r="T48" s="57"/>
      <c r="U48" s="95"/>
      <c r="V48" s="116"/>
      <c r="W48" s="114"/>
      <c r="X48" s="18"/>
      <c r="Y48" s="64"/>
      <c r="Z48" s="64"/>
      <c r="AA48" s="64"/>
      <c r="AB48" s="64"/>
    </row>
    <row r="49" spans="1:28" ht="17.45" customHeight="1">
      <c r="A49" s="103"/>
      <c r="B49" s="106"/>
      <c r="C49" s="109"/>
      <c r="D49" s="109"/>
      <c r="E49" s="112"/>
      <c r="F49" s="68"/>
      <c r="G49" s="24"/>
      <c r="H49" s="24"/>
      <c r="I49" s="69"/>
      <c r="J49" s="69"/>
      <c r="K49" s="70"/>
      <c r="L49" s="90"/>
      <c r="M49" s="93"/>
      <c r="N49" s="93"/>
      <c r="O49" s="93"/>
      <c r="P49" s="96"/>
      <c r="Q49" s="90"/>
      <c r="R49" s="93"/>
      <c r="S49" s="93"/>
      <c r="T49" s="93"/>
      <c r="U49" s="96"/>
      <c r="V49" s="20"/>
      <c r="W49" s="115"/>
      <c r="X49" s="18"/>
      <c r="Y49" s="64"/>
      <c r="Z49" s="64"/>
      <c r="AA49" s="64"/>
      <c r="AB49" s="64"/>
    </row>
    <row r="50" spans="1:28" ht="17.25" customHeight="1">
      <c r="A50" s="101"/>
      <c r="B50" s="104" t="s">
        <v>190</v>
      </c>
      <c r="C50" s="107" t="s">
        <v>191</v>
      </c>
      <c r="D50" s="107" t="s">
        <v>5</v>
      </c>
      <c r="E50" s="110" t="s">
        <v>192</v>
      </c>
      <c r="F50" s="38"/>
      <c r="G50" s="39"/>
      <c r="H50" s="39"/>
      <c r="I50" s="39"/>
      <c r="J50" s="40"/>
      <c r="K50" s="42"/>
      <c r="L50" s="65">
        <f>ROUND(SUM(M50:P50),Z50)</f>
        <v>5</v>
      </c>
      <c r="M50" s="55">
        <f>SUM(M51:M53)</f>
        <v>5</v>
      </c>
      <c r="N50" s="55">
        <f>SUM(N51:N53)</f>
        <v>0</v>
      </c>
      <c r="O50" s="55">
        <f>SUM(O51:O53)</f>
        <v>0</v>
      </c>
      <c r="P50" s="78">
        <f>SUM(P51:P53)</f>
        <v>0</v>
      </c>
      <c r="Q50" s="65">
        <f>ROUND(SUM(R50:U50),AB50)</f>
        <v>0</v>
      </c>
      <c r="R50" s="55">
        <f>SUM(R51:R53)</f>
        <v>0</v>
      </c>
      <c r="S50" s="55">
        <f>SUM(S51:S53)</f>
        <v>0</v>
      </c>
      <c r="T50" s="55">
        <f>SUM(T51:T53)</f>
        <v>0</v>
      </c>
      <c r="U50" s="78">
        <f>SUM(U51:U53)</f>
        <v>0</v>
      </c>
      <c r="V50" s="25"/>
      <c r="W50" s="113" t="s">
        <v>5</v>
      </c>
      <c r="X50" s="18"/>
      <c r="Y50" s="66">
        <v>1</v>
      </c>
      <c r="Z50" s="67">
        <f>IF(Y50=100,-2,IF(Y50=10,-1,IF(Y50=1,0,IF(Y50=0.1,1,IF(Y50=0.01,2,"FALSE")))))</f>
        <v>0</v>
      </c>
      <c r="AA50" s="66">
        <v>1</v>
      </c>
      <c r="AB50" s="67">
        <f>IF(AA50=100,-2,IF(AA50=10,-1,IF(AA50=1,0,IF(AA50=0.1,1,IF(AA50=0.01,2,"FALSE")))))</f>
        <v>0</v>
      </c>
    </row>
    <row r="51" spans="1:28" ht="17.45" customHeight="1">
      <c r="A51" s="102"/>
      <c r="B51" s="105"/>
      <c r="C51" s="108"/>
      <c r="D51" s="108"/>
      <c r="E51" s="111"/>
      <c r="F51" s="23"/>
      <c r="G51" s="30"/>
      <c r="H51" s="30"/>
      <c r="I51" s="37"/>
      <c r="J51" s="37"/>
      <c r="K51" s="36"/>
      <c r="L51" s="97">
        <f>SUM(M51:P53)</f>
        <v>5</v>
      </c>
      <c r="M51" s="56">
        <v>5</v>
      </c>
      <c r="N51" s="56"/>
      <c r="O51" s="56"/>
      <c r="P51" s="94"/>
      <c r="Q51" s="97">
        <f>SUM(R51:U53)</f>
        <v>0</v>
      </c>
      <c r="R51" s="56"/>
      <c r="S51" s="56"/>
      <c r="T51" s="56"/>
      <c r="U51" s="94"/>
      <c r="V51" s="116" t="s">
        <v>5</v>
      </c>
      <c r="W51" s="114"/>
      <c r="X51" s="18"/>
      <c r="Y51" s="64"/>
      <c r="Z51" s="64"/>
      <c r="AA51" s="64"/>
      <c r="AB51" s="64"/>
    </row>
    <row r="52" spans="1:28" ht="17.45" customHeight="1">
      <c r="A52" s="102"/>
      <c r="B52" s="105"/>
      <c r="C52" s="108"/>
      <c r="D52" s="108"/>
      <c r="E52" s="111"/>
      <c r="F52" s="38"/>
      <c r="G52" s="39"/>
      <c r="H52" s="39"/>
      <c r="I52" s="39"/>
      <c r="J52" s="40"/>
      <c r="K52" s="43"/>
      <c r="L52" s="89"/>
      <c r="M52" s="57"/>
      <c r="N52" s="57"/>
      <c r="O52" s="57"/>
      <c r="P52" s="95"/>
      <c r="Q52" s="89"/>
      <c r="R52" s="57"/>
      <c r="S52" s="57"/>
      <c r="T52" s="57"/>
      <c r="U52" s="95"/>
      <c r="V52" s="116"/>
      <c r="W52" s="114"/>
      <c r="X52" s="18"/>
      <c r="Y52" s="64"/>
      <c r="Z52" s="64"/>
      <c r="AA52" s="64"/>
      <c r="AB52" s="64"/>
    </row>
    <row r="53" spans="1:28" ht="17.45" customHeight="1">
      <c r="A53" s="103"/>
      <c r="B53" s="106"/>
      <c r="C53" s="109"/>
      <c r="D53" s="109"/>
      <c r="E53" s="112"/>
      <c r="F53" s="68"/>
      <c r="G53" s="24"/>
      <c r="H53" s="24"/>
      <c r="I53" s="69"/>
      <c r="J53" s="69"/>
      <c r="K53" s="70"/>
      <c r="L53" s="90"/>
      <c r="M53" s="93"/>
      <c r="N53" s="93"/>
      <c r="O53" s="93"/>
      <c r="P53" s="96"/>
      <c r="Q53" s="90"/>
      <c r="R53" s="93"/>
      <c r="S53" s="93"/>
      <c r="T53" s="93"/>
      <c r="U53" s="96"/>
      <c r="V53" s="20"/>
      <c r="W53" s="115"/>
      <c r="X53" s="18"/>
      <c r="Y53" s="64"/>
      <c r="Z53" s="64"/>
      <c r="AA53" s="64"/>
      <c r="AB53" s="64"/>
    </row>
    <row r="54" spans="1:28" ht="17.25" customHeight="1">
      <c r="A54" s="101"/>
      <c r="B54" s="104" t="s">
        <v>190</v>
      </c>
      <c r="C54" s="107" t="s">
        <v>193</v>
      </c>
      <c r="D54" s="107" t="s">
        <v>5</v>
      </c>
      <c r="E54" s="110" t="s">
        <v>192</v>
      </c>
      <c r="F54" s="38"/>
      <c r="G54" s="39"/>
      <c r="H54" s="39"/>
      <c r="I54" s="39"/>
      <c r="J54" s="40"/>
      <c r="K54" s="42"/>
      <c r="L54" s="65">
        <f>ROUND(SUM(M54:P54),Z54)</f>
        <v>4</v>
      </c>
      <c r="M54" s="55">
        <f>SUM(M55:M57)</f>
        <v>4</v>
      </c>
      <c r="N54" s="55">
        <f>SUM(N55:N57)</f>
        <v>0</v>
      </c>
      <c r="O54" s="55">
        <f>SUM(O55:O57)</f>
        <v>0</v>
      </c>
      <c r="P54" s="78">
        <f>SUM(P55:P57)</f>
        <v>0</v>
      </c>
      <c r="Q54" s="65">
        <f>ROUND(SUM(R54:U54),AB54)</f>
        <v>0</v>
      </c>
      <c r="R54" s="55">
        <f>SUM(R55:R57)</f>
        <v>0</v>
      </c>
      <c r="S54" s="55">
        <f>SUM(S55:S57)</f>
        <v>0</v>
      </c>
      <c r="T54" s="55">
        <f>SUM(T55:T57)</f>
        <v>0</v>
      </c>
      <c r="U54" s="78">
        <f>SUM(U55:U57)</f>
        <v>0</v>
      </c>
      <c r="V54" s="25"/>
      <c r="W54" s="113" t="s">
        <v>5</v>
      </c>
      <c r="X54" s="18"/>
      <c r="Y54" s="66">
        <v>1</v>
      </c>
      <c r="Z54" s="67">
        <f>IF(Y54=100,-2,IF(Y54=10,-1,IF(Y54=1,0,IF(Y54=0.1,1,IF(Y54=0.01,2,"FALSE")))))</f>
        <v>0</v>
      </c>
      <c r="AA54" s="66">
        <v>1</v>
      </c>
      <c r="AB54" s="67">
        <f>IF(AA54=100,-2,IF(AA54=10,-1,IF(AA54=1,0,IF(AA54=0.1,1,IF(AA54=0.01,2,"FALSE")))))</f>
        <v>0</v>
      </c>
    </row>
    <row r="55" spans="1:28" ht="17.45" customHeight="1">
      <c r="A55" s="102"/>
      <c r="B55" s="105"/>
      <c r="C55" s="108"/>
      <c r="D55" s="108"/>
      <c r="E55" s="111"/>
      <c r="F55" s="23"/>
      <c r="G55" s="30"/>
      <c r="H55" s="30"/>
      <c r="I55" s="37"/>
      <c r="J55" s="37"/>
      <c r="K55" s="36"/>
      <c r="L55" s="97">
        <f>SUM(M55:P57)</f>
        <v>4</v>
      </c>
      <c r="M55" s="56">
        <v>4</v>
      </c>
      <c r="N55" s="56"/>
      <c r="O55" s="56"/>
      <c r="P55" s="94"/>
      <c r="Q55" s="97">
        <f>SUM(R55:U57)</f>
        <v>0</v>
      </c>
      <c r="R55" s="56"/>
      <c r="S55" s="56"/>
      <c r="T55" s="56"/>
      <c r="U55" s="94"/>
      <c r="V55" s="116" t="s">
        <v>5</v>
      </c>
      <c r="W55" s="114"/>
      <c r="X55" s="18"/>
      <c r="Y55" s="64"/>
      <c r="Z55" s="64"/>
      <c r="AA55" s="64"/>
      <c r="AB55" s="64"/>
    </row>
    <row r="56" spans="1:28" ht="17.45" customHeight="1">
      <c r="A56" s="102"/>
      <c r="B56" s="105"/>
      <c r="C56" s="108"/>
      <c r="D56" s="108"/>
      <c r="E56" s="111"/>
      <c r="F56" s="38"/>
      <c r="G56" s="39"/>
      <c r="H56" s="39"/>
      <c r="I56" s="39"/>
      <c r="J56" s="40"/>
      <c r="K56" s="43"/>
      <c r="L56" s="89"/>
      <c r="M56" s="57"/>
      <c r="N56" s="57"/>
      <c r="O56" s="57"/>
      <c r="P56" s="95"/>
      <c r="Q56" s="89"/>
      <c r="R56" s="57"/>
      <c r="S56" s="57"/>
      <c r="T56" s="57"/>
      <c r="U56" s="95"/>
      <c r="V56" s="116"/>
      <c r="W56" s="114"/>
      <c r="X56" s="18"/>
      <c r="Y56" s="64"/>
      <c r="Z56" s="64"/>
      <c r="AA56" s="64"/>
      <c r="AB56" s="64"/>
    </row>
    <row r="57" spans="1:28" ht="17.45" customHeight="1">
      <c r="A57" s="103"/>
      <c r="B57" s="106"/>
      <c r="C57" s="109"/>
      <c r="D57" s="109"/>
      <c r="E57" s="112"/>
      <c r="F57" s="68"/>
      <c r="G57" s="24"/>
      <c r="H57" s="24"/>
      <c r="I57" s="69"/>
      <c r="J57" s="69"/>
      <c r="K57" s="70"/>
      <c r="L57" s="90"/>
      <c r="M57" s="93"/>
      <c r="N57" s="93"/>
      <c r="O57" s="93"/>
      <c r="P57" s="96"/>
      <c r="Q57" s="90"/>
      <c r="R57" s="93"/>
      <c r="S57" s="93"/>
      <c r="T57" s="93"/>
      <c r="U57" s="96"/>
      <c r="V57" s="20"/>
      <c r="W57" s="115"/>
      <c r="X57" s="18"/>
      <c r="Y57" s="64"/>
      <c r="Z57" s="64"/>
      <c r="AA57" s="64"/>
      <c r="AB57" s="64"/>
    </row>
    <row r="58" spans="1:28" ht="33.75" customHeight="1">
      <c r="A58" s="117" t="s">
        <v>194</v>
      </c>
      <c r="B58" s="118"/>
      <c r="C58" s="62"/>
      <c r="D58" s="60"/>
      <c r="E58" s="31"/>
      <c r="F58" s="71"/>
      <c r="G58" s="72"/>
      <c r="H58" s="72"/>
      <c r="I58" s="73"/>
      <c r="J58" s="73"/>
      <c r="K58" s="22"/>
      <c r="L58" s="74"/>
      <c r="M58" s="75"/>
      <c r="N58" s="75"/>
      <c r="O58" s="75"/>
      <c r="P58" s="76"/>
      <c r="Q58" s="74"/>
      <c r="R58" s="75"/>
      <c r="S58" s="75"/>
      <c r="T58" s="75"/>
      <c r="U58" s="77"/>
      <c r="V58" s="10"/>
      <c r="W58" s="26"/>
      <c r="X58" s="18"/>
      <c r="Y58" s="119" t="s">
        <v>28</v>
      </c>
      <c r="Z58" s="120"/>
      <c r="AA58" s="120"/>
      <c r="AB58" s="121"/>
    </row>
    <row r="59" spans="1:28" ht="17.25" customHeight="1">
      <c r="A59" s="101"/>
      <c r="B59" s="104" t="s">
        <v>195</v>
      </c>
      <c r="C59" s="107" t="s">
        <v>196</v>
      </c>
      <c r="D59" s="107" t="s">
        <v>5</v>
      </c>
      <c r="E59" s="110" t="s">
        <v>111</v>
      </c>
      <c r="F59" s="38"/>
      <c r="G59" s="39"/>
      <c r="H59" s="39"/>
      <c r="I59" s="39"/>
      <c r="J59" s="40"/>
      <c r="K59" s="42"/>
      <c r="L59" s="65">
        <f>ROUND(SUM(M59:P59),Z59)</f>
        <v>5</v>
      </c>
      <c r="M59" s="55">
        <f>SUM(M60:M62)</f>
        <v>5</v>
      </c>
      <c r="N59" s="55">
        <f>SUM(N60:N62)</f>
        <v>0</v>
      </c>
      <c r="O59" s="55">
        <f>SUM(O60:O62)</f>
        <v>0</v>
      </c>
      <c r="P59" s="78">
        <f>SUM(P60:P62)</f>
        <v>0</v>
      </c>
      <c r="Q59" s="65">
        <f>ROUND(SUM(R59:U59),AB59)</f>
        <v>0</v>
      </c>
      <c r="R59" s="55">
        <f>SUM(R60:R62)</f>
        <v>0</v>
      </c>
      <c r="S59" s="55">
        <f>SUM(S60:S62)</f>
        <v>0</v>
      </c>
      <c r="T59" s="55">
        <f>SUM(T60:T62)</f>
        <v>0</v>
      </c>
      <c r="U59" s="78">
        <f>SUM(U60:U62)</f>
        <v>0</v>
      </c>
      <c r="V59" s="25"/>
      <c r="W59" s="113" t="s">
        <v>5</v>
      </c>
      <c r="X59" s="18"/>
      <c r="Y59" s="66">
        <v>1</v>
      </c>
      <c r="Z59" s="67">
        <f>IF(Y59=100,-2,IF(Y59=10,-1,IF(Y59=1,0,IF(Y59=0.1,1,IF(Y59=0.01,2,"FALSE")))))</f>
        <v>0</v>
      </c>
      <c r="AA59" s="66">
        <v>1</v>
      </c>
      <c r="AB59" s="67">
        <f>IF(AA59=100,-2,IF(AA59=10,-1,IF(AA59=1,0,IF(AA59=0.1,1,IF(AA59=0.01,2,"FALSE")))))</f>
        <v>0</v>
      </c>
    </row>
    <row r="60" spans="1:28" ht="17.45" customHeight="1">
      <c r="A60" s="102"/>
      <c r="B60" s="105"/>
      <c r="C60" s="108"/>
      <c r="D60" s="108"/>
      <c r="E60" s="111"/>
      <c r="F60" s="23"/>
      <c r="G60" s="30"/>
      <c r="H60" s="30"/>
      <c r="I60" s="37"/>
      <c r="J60" s="37"/>
      <c r="K60" s="36"/>
      <c r="L60" s="97">
        <f>SUM(M60:P62)</f>
        <v>5</v>
      </c>
      <c r="M60" s="56">
        <v>5</v>
      </c>
      <c r="N60" s="56"/>
      <c r="O60" s="56"/>
      <c r="P60" s="94"/>
      <c r="Q60" s="97">
        <f>SUM(R60:U62)</f>
        <v>0</v>
      </c>
      <c r="R60" s="56"/>
      <c r="S60" s="56"/>
      <c r="T60" s="56"/>
      <c r="U60" s="94"/>
      <c r="V60" s="116" t="s">
        <v>197</v>
      </c>
      <c r="W60" s="114"/>
      <c r="X60" s="18"/>
      <c r="Y60" s="64"/>
      <c r="Z60" s="64"/>
      <c r="AA60" s="64"/>
      <c r="AB60" s="64"/>
    </row>
    <row r="61" spans="1:28" ht="17.45" customHeight="1">
      <c r="A61" s="102"/>
      <c r="B61" s="105"/>
      <c r="C61" s="108"/>
      <c r="D61" s="108"/>
      <c r="E61" s="111"/>
      <c r="F61" s="38"/>
      <c r="G61" s="39"/>
      <c r="H61" s="39"/>
      <c r="I61" s="39"/>
      <c r="J61" s="40"/>
      <c r="K61" s="43"/>
      <c r="L61" s="89"/>
      <c r="M61" s="57"/>
      <c r="N61" s="57"/>
      <c r="O61" s="57"/>
      <c r="P61" s="95"/>
      <c r="Q61" s="89"/>
      <c r="R61" s="57"/>
      <c r="S61" s="57"/>
      <c r="T61" s="57"/>
      <c r="U61" s="95"/>
      <c r="V61" s="116"/>
      <c r="W61" s="114"/>
      <c r="X61" s="18"/>
      <c r="Y61" s="64"/>
      <c r="Z61" s="64"/>
      <c r="AA61" s="64"/>
      <c r="AB61" s="64"/>
    </row>
    <row r="62" spans="1:28" ht="17.45" customHeight="1">
      <c r="A62" s="103"/>
      <c r="B62" s="106"/>
      <c r="C62" s="109"/>
      <c r="D62" s="109"/>
      <c r="E62" s="112"/>
      <c r="F62" s="68"/>
      <c r="G62" s="24"/>
      <c r="H62" s="24"/>
      <c r="I62" s="69"/>
      <c r="J62" s="69"/>
      <c r="K62" s="70"/>
      <c r="L62" s="90"/>
      <c r="M62" s="93"/>
      <c r="N62" s="93"/>
      <c r="O62" s="93"/>
      <c r="P62" s="96"/>
      <c r="Q62" s="90"/>
      <c r="R62" s="93"/>
      <c r="S62" s="93"/>
      <c r="T62" s="93"/>
      <c r="U62" s="96"/>
      <c r="V62" s="20"/>
      <c r="W62" s="115"/>
      <c r="X62" s="18"/>
      <c r="Y62" s="64"/>
      <c r="Z62" s="64"/>
      <c r="AA62" s="64"/>
      <c r="AB62" s="64"/>
    </row>
  </sheetData>
  <mergeCells count="117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A11:A14"/>
    <mergeCell ref="B11:B14"/>
    <mergeCell ref="C11:C14"/>
    <mergeCell ref="D11:D14"/>
    <mergeCell ref="E11:E14"/>
    <mergeCell ref="W11:W14"/>
    <mergeCell ref="V12:V13"/>
    <mergeCell ref="A15:A18"/>
    <mergeCell ref="B15:B18"/>
    <mergeCell ref="C15:C18"/>
    <mergeCell ref="D15:D18"/>
    <mergeCell ref="E15:E18"/>
    <mergeCell ref="W15:W18"/>
    <mergeCell ref="V16:V17"/>
    <mergeCell ref="A19:B19"/>
    <mergeCell ref="Y19:AB19"/>
    <mergeCell ref="A20:A23"/>
    <mergeCell ref="B20:B23"/>
    <mergeCell ref="C20:C23"/>
    <mergeCell ref="D20:D23"/>
    <mergeCell ref="E20:E23"/>
    <mergeCell ref="W20:W23"/>
    <mergeCell ref="V21:V22"/>
    <mergeCell ref="A24:B24"/>
    <mergeCell ref="Y24:AB24"/>
    <mergeCell ref="A25:A28"/>
    <mergeCell ref="B25:B28"/>
    <mergeCell ref="C25:C28"/>
    <mergeCell ref="D25:D28"/>
    <mergeCell ref="E25:E28"/>
    <mergeCell ref="W25:W28"/>
    <mergeCell ref="V26:V27"/>
    <mergeCell ref="A29:A32"/>
    <mergeCell ref="B29:B32"/>
    <mergeCell ref="C29:C32"/>
    <mergeCell ref="D29:D32"/>
    <mergeCell ref="E29:E32"/>
    <mergeCell ref="W29:W32"/>
    <mergeCell ref="V30:V31"/>
    <mergeCell ref="A33:A36"/>
    <mergeCell ref="B33:B36"/>
    <mergeCell ref="C33:C36"/>
    <mergeCell ref="D33:D36"/>
    <mergeCell ref="E33:E36"/>
    <mergeCell ref="W33:W36"/>
    <mergeCell ref="V34:V35"/>
    <mergeCell ref="A37:B37"/>
    <mergeCell ref="Y37:AB37"/>
    <mergeCell ref="A38:A41"/>
    <mergeCell ref="B38:B41"/>
    <mergeCell ref="C38:C41"/>
    <mergeCell ref="D38:D41"/>
    <mergeCell ref="E38:E41"/>
    <mergeCell ref="W38:W41"/>
    <mergeCell ref="V39:V40"/>
    <mergeCell ref="A42:A45"/>
    <mergeCell ref="B42:B45"/>
    <mergeCell ref="C42:C45"/>
    <mergeCell ref="D42:D45"/>
    <mergeCell ref="E42:E45"/>
    <mergeCell ref="W42:W45"/>
    <mergeCell ref="V43:V44"/>
    <mergeCell ref="A46:A49"/>
    <mergeCell ref="B46:B49"/>
    <mergeCell ref="C46:C49"/>
    <mergeCell ref="D46:D49"/>
    <mergeCell ref="E46:E49"/>
    <mergeCell ref="W46:W49"/>
    <mergeCell ref="V47:V48"/>
    <mergeCell ref="A50:A53"/>
    <mergeCell ref="B50:B53"/>
    <mergeCell ref="C50:C53"/>
    <mergeCell ref="D50:D53"/>
    <mergeCell ref="E50:E53"/>
    <mergeCell ref="W50:W53"/>
    <mergeCell ref="V51:V52"/>
    <mergeCell ref="A54:A57"/>
    <mergeCell ref="B54:B57"/>
    <mergeCell ref="C54:C57"/>
    <mergeCell ref="D54:D57"/>
    <mergeCell ref="E54:E57"/>
    <mergeCell ref="W54:W57"/>
    <mergeCell ref="V55:V56"/>
    <mergeCell ref="A58:B58"/>
    <mergeCell ref="Y58:AB58"/>
    <mergeCell ref="A59:A62"/>
    <mergeCell ref="B59:B62"/>
    <mergeCell ref="C59:C62"/>
    <mergeCell ref="D59:D62"/>
    <mergeCell ref="E59:E62"/>
    <mergeCell ref="W59:W62"/>
    <mergeCell ref="V60:V61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3" manualBreakCount="3">
    <brk id="23" max="22" man="1"/>
    <brk id="36" max="22" man="1"/>
    <brk id="301" max="18" man="1"/>
  </row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64"/>
  <sheetViews>
    <sheetView view="pageBreakPreview" topLeftCell="A28" zoomScaleNormal="100" zoomScaleSheetLayoutView="100" workbookViewId="0">
      <selection activeCell="E44" sqref="E44:E47"/>
    </sheetView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198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199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200</v>
      </c>
      <c r="C7" s="107" t="s">
        <v>5</v>
      </c>
      <c r="D7" s="107" t="s">
        <v>200</v>
      </c>
      <c r="E7" s="110" t="s">
        <v>86</v>
      </c>
      <c r="F7" s="38" t="s">
        <v>201</v>
      </c>
      <c r="G7" s="39"/>
      <c r="H7" s="39"/>
      <c r="I7" s="39"/>
      <c r="J7" s="40"/>
      <c r="K7" s="42"/>
      <c r="L7" s="65">
        <f>ROUND(SUM(M7:P7),Z7)</f>
        <v>500</v>
      </c>
      <c r="M7" s="55">
        <f>SUM(M8:M10)</f>
        <v>500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 t="s">
        <v>136</v>
      </c>
      <c r="G8" s="30"/>
      <c r="H8" s="30"/>
      <c r="I8" s="37"/>
      <c r="J8" s="37"/>
      <c r="K8" s="36"/>
      <c r="L8" s="97">
        <f>SUM(M8:P10)</f>
        <v>500</v>
      </c>
      <c r="M8" s="56">
        <v>500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33.75" customHeight="1">
      <c r="A11" s="117" t="s">
        <v>202</v>
      </c>
      <c r="B11" s="118"/>
      <c r="C11" s="62"/>
      <c r="D11" s="60"/>
      <c r="E11" s="31"/>
      <c r="F11" s="71"/>
      <c r="G11" s="72"/>
      <c r="H11" s="72"/>
      <c r="I11" s="73"/>
      <c r="J11" s="73"/>
      <c r="K11" s="22"/>
      <c r="L11" s="74"/>
      <c r="M11" s="75"/>
      <c r="N11" s="75"/>
      <c r="O11" s="75"/>
      <c r="P11" s="76"/>
      <c r="Q11" s="74"/>
      <c r="R11" s="75"/>
      <c r="S11" s="75"/>
      <c r="T11" s="75"/>
      <c r="U11" s="77"/>
      <c r="V11" s="10"/>
      <c r="W11" s="26"/>
      <c r="X11" s="18"/>
      <c r="Y11" s="119" t="s">
        <v>28</v>
      </c>
      <c r="Z11" s="120"/>
      <c r="AA11" s="120"/>
      <c r="AB11" s="121"/>
    </row>
    <row r="12" spans="1:31" ht="17.25" customHeight="1">
      <c r="A12" s="101"/>
      <c r="B12" s="104" t="s">
        <v>203</v>
      </c>
      <c r="C12" s="107" t="s">
        <v>204</v>
      </c>
      <c r="D12" s="107" t="s">
        <v>205</v>
      </c>
      <c r="E12" s="110" t="s">
        <v>86</v>
      </c>
      <c r="F12" s="38" t="s">
        <v>206</v>
      </c>
      <c r="G12" s="39" t="s">
        <v>208</v>
      </c>
      <c r="H12" s="39"/>
      <c r="I12" s="39"/>
      <c r="J12" s="40"/>
      <c r="K12" s="42"/>
      <c r="L12" s="65">
        <f>ROUND(SUM(M12:P12),Z12)</f>
        <v>500</v>
      </c>
      <c r="M12" s="55">
        <f>SUM(M13:M15)</f>
        <v>500</v>
      </c>
      <c r="N12" s="55">
        <f>SUM(N13:N15)</f>
        <v>0</v>
      </c>
      <c r="O12" s="55">
        <f>SUM(O13:O15)</f>
        <v>0</v>
      </c>
      <c r="P12" s="78">
        <f>SUM(P13:P15)</f>
        <v>0</v>
      </c>
      <c r="Q12" s="65">
        <f>ROUND(SUM(R12:U12),AB12)</f>
        <v>0</v>
      </c>
      <c r="R12" s="55">
        <f>SUM(R13:R15)</f>
        <v>0</v>
      </c>
      <c r="S12" s="55">
        <f>SUM(S13:S15)</f>
        <v>0</v>
      </c>
      <c r="T12" s="55">
        <f>SUM(T13:T15)</f>
        <v>0</v>
      </c>
      <c r="U12" s="78">
        <f>SUM(U13:U15)</f>
        <v>0</v>
      </c>
      <c r="V12" s="25"/>
      <c r="W12" s="113" t="s">
        <v>5</v>
      </c>
      <c r="X12" s="18"/>
      <c r="Y12" s="66">
        <v>1</v>
      </c>
      <c r="Z12" s="67">
        <f>IF(Y12=100,-2,IF(Y12=10,-1,IF(Y12=1,0,IF(Y12=0.1,1,IF(Y12=0.01,2,"FALSE")))))</f>
        <v>0</v>
      </c>
      <c r="AA12" s="66">
        <v>1</v>
      </c>
      <c r="AB12" s="67">
        <f>IF(AA12=100,-2,IF(AA12=10,-1,IF(AA12=1,0,IF(AA12=0.1,1,IF(AA12=0.01,2,"FALSE")))))</f>
        <v>0</v>
      </c>
    </row>
    <row r="13" spans="1:31" ht="17.45" customHeight="1">
      <c r="A13" s="102"/>
      <c r="B13" s="105"/>
      <c r="C13" s="108"/>
      <c r="D13" s="108"/>
      <c r="E13" s="111"/>
      <c r="F13" s="23" t="s">
        <v>207</v>
      </c>
      <c r="G13" s="30" t="s">
        <v>209</v>
      </c>
      <c r="H13" s="30"/>
      <c r="I13" s="37"/>
      <c r="J13" s="37"/>
      <c r="K13" s="36"/>
      <c r="L13" s="97">
        <f>SUM(M13:P15)</f>
        <v>500</v>
      </c>
      <c r="M13" s="56">
        <v>500</v>
      </c>
      <c r="N13" s="56"/>
      <c r="O13" s="56"/>
      <c r="P13" s="94"/>
      <c r="Q13" s="97">
        <f>SUM(R13:U15)</f>
        <v>0</v>
      </c>
      <c r="R13" s="56"/>
      <c r="S13" s="56"/>
      <c r="T13" s="56"/>
      <c r="U13" s="94"/>
      <c r="V13" s="116" t="s">
        <v>5</v>
      </c>
      <c r="W13" s="114"/>
      <c r="X13" s="18"/>
      <c r="Y13" s="64"/>
      <c r="Z13" s="64"/>
      <c r="AA13" s="64"/>
      <c r="AB13" s="64"/>
    </row>
    <row r="14" spans="1:31" ht="17.45" customHeight="1">
      <c r="A14" s="102"/>
      <c r="B14" s="105"/>
      <c r="C14" s="108"/>
      <c r="D14" s="108"/>
      <c r="E14" s="111"/>
      <c r="F14" s="38"/>
      <c r="G14" s="39"/>
      <c r="H14" s="39"/>
      <c r="I14" s="39"/>
      <c r="J14" s="40"/>
      <c r="K14" s="43"/>
      <c r="L14" s="89"/>
      <c r="M14" s="57"/>
      <c r="N14" s="57"/>
      <c r="O14" s="57"/>
      <c r="P14" s="95"/>
      <c r="Q14" s="89"/>
      <c r="R14" s="57"/>
      <c r="S14" s="57"/>
      <c r="T14" s="57"/>
      <c r="U14" s="95"/>
      <c r="V14" s="116"/>
      <c r="W14" s="114"/>
      <c r="X14" s="18"/>
      <c r="Y14" s="64"/>
      <c r="Z14" s="64"/>
      <c r="AA14" s="64"/>
      <c r="AB14" s="64"/>
    </row>
    <row r="15" spans="1:31" ht="17.45" customHeight="1">
      <c r="A15" s="103"/>
      <c r="B15" s="106"/>
      <c r="C15" s="109"/>
      <c r="D15" s="109"/>
      <c r="E15" s="112"/>
      <c r="F15" s="68"/>
      <c r="G15" s="24"/>
      <c r="H15" s="24"/>
      <c r="I15" s="69"/>
      <c r="J15" s="69"/>
      <c r="K15" s="70"/>
      <c r="L15" s="90"/>
      <c r="M15" s="93"/>
      <c r="N15" s="93"/>
      <c r="O15" s="93"/>
      <c r="P15" s="96"/>
      <c r="Q15" s="90"/>
      <c r="R15" s="93"/>
      <c r="S15" s="93"/>
      <c r="T15" s="93"/>
      <c r="U15" s="96"/>
      <c r="V15" s="20"/>
      <c r="W15" s="115"/>
      <c r="X15" s="18"/>
      <c r="Y15" s="64"/>
      <c r="Z15" s="64"/>
      <c r="AA15" s="64"/>
      <c r="AB15" s="64"/>
    </row>
    <row r="16" spans="1:31" ht="17.25" customHeight="1">
      <c r="A16" s="101"/>
      <c r="B16" s="104" t="s">
        <v>210</v>
      </c>
      <c r="C16" s="107" t="s">
        <v>211</v>
      </c>
      <c r="D16" s="107" t="s">
        <v>212</v>
      </c>
      <c r="E16" s="110" t="s">
        <v>86</v>
      </c>
      <c r="F16" s="38" t="s">
        <v>206</v>
      </c>
      <c r="G16" s="39" t="s">
        <v>208</v>
      </c>
      <c r="H16" s="39"/>
      <c r="I16" s="39"/>
      <c r="J16" s="40"/>
      <c r="K16" s="42"/>
      <c r="L16" s="65">
        <f>ROUND(SUM(M16:P16),Z16)</f>
        <v>250</v>
      </c>
      <c r="M16" s="55">
        <f>SUM(M17:M19)</f>
        <v>250</v>
      </c>
      <c r="N16" s="55">
        <f>SUM(N17:N19)</f>
        <v>0</v>
      </c>
      <c r="O16" s="55">
        <f>SUM(O17:O19)</f>
        <v>0</v>
      </c>
      <c r="P16" s="78">
        <f>SUM(P17:P19)</f>
        <v>0</v>
      </c>
      <c r="Q16" s="65">
        <f>ROUND(SUM(R16:U16),AB16)</f>
        <v>0</v>
      </c>
      <c r="R16" s="55">
        <f>SUM(R17:R19)</f>
        <v>0</v>
      </c>
      <c r="S16" s="55">
        <f>SUM(S17:S19)</f>
        <v>0</v>
      </c>
      <c r="T16" s="55">
        <f>SUM(T17:T19)</f>
        <v>0</v>
      </c>
      <c r="U16" s="78">
        <f>SUM(U17:U19)</f>
        <v>0</v>
      </c>
      <c r="V16" s="25"/>
      <c r="W16" s="113" t="s">
        <v>5</v>
      </c>
      <c r="X16" s="18"/>
      <c r="Y16" s="66">
        <v>1</v>
      </c>
      <c r="Z16" s="67">
        <f>IF(Y16=100,-2,IF(Y16=10,-1,IF(Y16=1,0,IF(Y16=0.1,1,IF(Y16=0.01,2,"FALSE")))))</f>
        <v>0</v>
      </c>
      <c r="AA16" s="66">
        <v>1</v>
      </c>
      <c r="AB16" s="67">
        <f>IF(AA16=100,-2,IF(AA16=10,-1,IF(AA16=1,0,IF(AA16=0.1,1,IF(AA16=0.01,2,"FALSE")))))</f>
        <v>0</v>
      </c>
    </row>
    <row r="17" spans="1:28" ht="17.45" customHeight="1">
      <c r="A17" s="102"/>
      <c r="B17" s="105"/>
      <c r="C17" s="108"/>
      <c r="D17" s="108"/>
      <c r="E17" s="111"/>
      <c r="F17" s="23" t="s">
        <v>213</v>
      </c>
      <c r="G17" s="30" t="s">
        <v>209</v>
      </c>
      <c r="H17" s="30"/>
      <c r="I17" s="37"/>
      <c r="J17" s="37"/>
      <c r="K17" s="36"/>
      <c r="L17" s="97">
        <f>SUM(M17:P19)</f>
        <v>250</v>
      </c>
      <c r="M17" s="56">
        <v>250</v>
      </c>
      <c r="N17" s="56"/>
      <c r="O17" s="56"/>
      <c r="P17" s="94"/>
      <c r="Q17" s="97">
        <f>SUM(R17:U19)</f>
        <v>0</v>
      </c>
      <c r="R17" s="56"/>
      <c r="S17" s="56"/>
      <c r="T17" s="56"/>
      <c r="U17" s="94"/>
      <c r="V17" s="116" t="s">
        <v>5</v>
      </c>
      <c r="W17" s="114"/>
      <c r="X17" s="18"/>
      <c r="Y17" s="64"/>
      <c r="Z17" s="64"/>
      <c r="AA17" s="64"/>
      <c r="AB17" s="64"/>
    </row>
    <row r="18" spans="1:28" ht="17.45" customHeight="1">
      <c r="A18" s="102"/>
      <c r="B18" s="105"/>
      <c r="C18" s="108"/>
      <c r="D18" s="108"/>
      <c r="E18" s="111"/>
      <c r="F18" s="38"/>
      <c r="G18" s="39"/>
      <c r="H18" s="39"/>
      <c r="I18" s="39"/>
      <c r="J18" s="40"/>
      <c r="K18" s="43"/>
      <c r="L18" s="89"/>
      <c r="M18" s="57"/>
      <c r="N18" s="57"/>
      <c r="O18" s="57"/>
      <c r="P18" s="95"/>
      <c r="Q18" s="89"/>
      <c r="R18" s="57"/>
      <c r="S18" s="57"/>
      <c r="T18" s="57"/>
      <c r="U18" s="95"/>
      <c r="V18" s="116"/>
      <c r="W18" s="114"/>
      <c r="X18" s="18"/>
      <c r="Y18" s="64"/>
      <c r="Z18" s="64"/>
      <c r="AA18" s="64"/>
      <c r="AB18" s="64"/>
    </row>
    <row r="19" spans="1:28" ht="17.45" customHeight="1">
      <c r="A19" s="103"/>
      <c r="B19" s="106"/>
      <c r="C19" s="109"/>
      <c r="D19" s="109"/>
      <c r="E19" s="112"/>
      <c r="F19" s="68"/>
      <c r="G19" s="24"/>
      <c r="H19" s="24"/>
      <c r="I19" s="69"/>
      <c r="J19" s="69"/>
      <c r="K19" s="70"/>
      <c r="L19" s="90"/>
      <c r="M19" s="93"/>
      <c r="N19" s="93"/>
      <c r="O19" s="93"/>
      <c r="P19" s="96"/>
      <c r="Q19" s="90"/>
      <c r="R19" s="93"/>
      <c r="S19" s="93"/>
      <c r="T19" s="93"/>
      <c r="U19" s="96"/>
      <c r="V19" s="20"/>
      <c r="W19" s="115"/>
      <c r="X19" s="18"/>
      <c r="Y19" s="64"/>
      <c r="Z19" s="64"/>
      <c r="AA19" s="64"/>
      <c r="AB19" s="64"/>
    </row>
    <row r="20" spans="1:28" ht="17.25" customHeight="1">
      <c r="A20" s="101"/>
      <c r="B20" s="104" t="s">
        <v>205</v>
      </c>
      <c r="C20" s="107" t="s">
        <v>214</v>
      </c>
      <c r="D20" s="107" t="s">
        <v>205</v>
      </c>
      <c r="E20" s="110" t="s">
        <v>86</v>
      </c>
      <c r="F20" s="38" t="s">
        <v>206</v>
      </c>
      <c r="G20" s="39" t="s">
        <v>208</v>
      </c>
      <c r="H20" s="39"/>
      <c r="I20" s="39"/>
      <c r="J20" s="40"/>
      <c r="K20" s="42"/>
      <c r="L20" s="65">
        <f>ROUND(SUM(M20:P20),Z20)</f>
        <v>500</v>
      </c>
      <c r="M20" s="55">
        <f>SUM(M21:M23)</f>
        <v>500</v>
      </c>
      <c r="N20" s="55">
        <f>SUM(N21:N23)</f>
        <v>0</v>
      </c>
      <c r="O20" s="55">
        <f>SUM(O21:O23)</f>
        <v>0</v>
      </c>
      <c r="P20" s="78">
        <f>SUM(P21:P23)</f>
        <v>0</v>
      </c>
      <c r="Q20" s="65">
        <f>ROUND(SUM(R20:U20),AB20)</f>
        <v>0</v>
      </c>
      <c r="R20" s="55">
        <f>SUM(R21:R23)</f>
        <v>0</v>
      </c>
      <c r="S20" s="55">
        <f>SUM(S21:S23)</f>
        <v>0</v>
      </c>
      <c r="T20" s="55">
        <f>SUM(T21:T23)</f>
        <v>0</v>
      </c>
      <c r="U20" s="78">
        <f>SUM(U21:U23)</f>
        <v>0</v>
      </c>
      <c r="V20" s="25"/>
      <c r="W20" s="113" t="s">
        <v>5</v>
      </c>
      <c r="X20" s="18"/>
      <c r="Y20" s="66">
        <v>1</v>
      </c>
      <c r="Z20" s="67">
        <f>IF(Y20=100,-2,IF(Y20=10,-1,IF(Y20=1,0,IF(Y20=0.1,1,IF(Y20=0.01,2,"FALSE")))))</f>
        <v>0</v>
      </c>
      <c r="AA20" s="66">
        <v>1</v>
      </c>
      <c r="AB20" s="67">
        <f>IF(AA20=100,-2,IF(AA20=10,-1,IF(AA20=1,0,IF(AA20=0.1,1,IF(AA20=0.01,2,"FALSE")))))</f>
        <v>0</v>
      </c>
    </row>
    <row r="21" spans="1:28" ht="17.45" customHeight="1">
      <c r="A21" s="102"/>
      <c r="B21" s="105"/>
      <c r="C21" s="108"/>
      <c r="D21" s="108"/>
      <c r="E21" s="111"/>
      <c r="F21" s="23" t="s">
        <v>215</v>
      </c>
      <c r="G21" s="30" t="s">
        <v>209</v>
      </c>
      <c r="H21" s="30"/>
      <c r="I21" s="37"/>
      <c r="J21" s="37"/>
      <c r="K21" s="36"/>
      <c r="L21" s="97">
        <f>SUM(M21:P23)</f>
        <v>500</v>
      </c>
      <c r="M21" s="56">
        <v>500</v>
      </c>
      <c r="N21" s="56"/>
      <c r="O21" s="56"/>
      <c r="P21" s="94"/>
      <c r="Q21" s="97">
        <f>SUM(R21:U23)</f>
        <v>0</v>
      </c>
      <c r="R21" s="56"/>
      <c r="S21" s="56"/>
      <c r="T21" s="56"/>
      <c r="U21" s="94"/>
      <c r="V21" s="116" t="s">
        <v>5</v>
      </c>
      <c r="W21" s="114"/>
      <c r="X21" s="18"/>
      <c r="Y21" s="64"/>
      <c r="Z21" s="64"/>
      <c r="AA21" s="64"/>
      <c r="AB21" s="64"/>
    </row>
    <row r="22" spans="1:28" ht="17.45" customHeight="1">
      <c r="A22" s="102"/>
      <c r="B22" s="105"/>
      <c r="C22" s="108"/>
      <c r="D22" s="108"/>
      <c r="E22" s="111"/>
      <c r="F22" s="38"/>
      <c r="G22" s="39"/>
      <c r="H22" s="39"/>
      <c r="I22" s="39"/>
      <c r="J22" s="40"/>
      <c r="K22" s="43"/>
      <c r="L22" s="89"/>
      <c r="M22" s="57"/>
      <c r="N22" s="57"/>
      <c r="O22" s="57"/>
      <c r="P22" s="95"/>
      <c r="Q22" s="89"/>
      <c r="R22" s="57"/>
      <c r="S22" s="57"/>
      <c r="T22" s="57"/>
      <c r="U22" s="95"/>
      <c r="V22" s="116"/>
      <c r="W22" s="114"/>
      <c r="X22" s="18"/>
      <c r="Y22" s="64"/>
      <c r="Z22" s="64"/>
      <c r="AA22" s="64"/>
      <c r="AB22" s="64"/>
    </row>
    <row r="23" spans="1:28" ht="17.45" customHeight="1">
      <c r="A23" s="103"/>
      <c r="B23" s="106"/>
      <c r="C23" s="109"/>
      <c r="D23" s="109"/>
      <c r="E23" s="112"/>
      <c r="F23" s="68"/>
      <c r="G23" s="24"/>
      <c r="H23" s="24"/>
      <c r="I23" s="69"/>
      <c r="J23" s="69"/>
      <c r="K23" s="70"/>
      <c r="L23" s="90"/>
      <c r="M23" s="93"/>
      <c r="N23" s="93"/>
      <c r="O23" s="93"/>
      <c r="P23" s="96"/>
      <c r="Q23" s="90"/>
      <c r="R23" s="93"/>
      <c r="S23" s="93"/>
      <c r="T23" s="93"/>
      <c r="U23" s="96"/>
      <c r="V23" s="20"/>
      <c r="W23" s="115"/>
      <c r="X23" s="18"/>
      <c r="Y23" s="64"/>
      <c r="Z23" s="64"/>
      <c r="AA23" s="64"/>
      <c r="AB23" s="64"/>
    </row>
    <row r="24" spans="1:28" ht="17.25" customHeight="1">
      <c r="A24" s="101"/>
      <c r="B24" s="104" t="s">
        <v>216</v>
      </c>
      <c r="C24" s="107" t="s">
        <v>217</v>
      </c>
      <c r="D24" s="107" t="s">
        <v>218</v>
      </c>
      <c r="E24" s="110" t="s">
        <v>86</v>
      </c>
      <c r="F24" s="38" t="s">
        <v>208</v>
      </c>
      <c r="G24" s="39" t="s">
        <v>206</v>
      </c>
      <c r="H24" s="39"/>
      <c r="I24" s="39"/>
      <c r="J24" s="40"/>
      <c r="K24" s="42"/>
      <c r="L24" s="65">
        <f>ROUND(SUM(M24:P24),Z24)</f>
        <v>100</v>
      </c>
      <c r="M24" s="55">
        <f>SUM(M25:M27)</f>
        <v>100</v>
      </c>
      <c r="N24" s="55">
        <f>SUM(N25:N27)</f>
        <v>0</v>
      </c>
      <c r="O24" s="55">
        <f>SUM(O25:O27)</f>
        <v>0</v>
      </c>
      <c r="P24" s="78">
        <f>SUM(P25:P27)</f>
        <v>0</v>
      </c>
      <c r="Q24" s="65">
        <f>ROUND(SUM(R24:U24),AB24)</f>
        <v>0</v>
      </c>
      <c r="R24" s="55">
        <f>SUM(R25:R27)</f>
        <v>0</v>
      </c>
      <c r="S24" s="55">
        <f>SUM(S25:S27)</f>
        <v>0</v>
      </c>
      <c r="T24" s="55">
        <f>SUM(T25:T27)</f>
        <v>0</v>
      </c>
      <c r="U24" s="78">
        <f>SUM(U25:U27)</f>
        <v>0</v>
      </c>
      <c r="V24" s="25"/>
      <c r="W24" s="113" t="s">
        <v>5</v>
      </c>
      <c r="X24" s="18"/>
      <c r="Y24" s="66">
        <v>1</v>
      </c>
      <c r="Z24" s="67">
        <f>IF(Y24=100,-2,IF(Y24=10,-1,IF(Y24=1,0,IF(Y24=0.1,1,IF(Y24=0.01,2,"FALSE")))))</f>
        <v>0</v>
      </c>
      <c r="AA24" s="66">
        <v>1</v>
      </c>
      <c r="AB24" s="67">
        <f>IF(AA24=100,-2,IF(AA24=10,-1,IF(AA24=1,0,IF(AA24=0.1,1,IF(AA24=0.01,2,"FALSE")))))</f>
        <v>0</v>
      </c>
    </row>
    <row r="25" spans="1:28" ht="17.45" customHeight="1">
      <c r="A25" s="102"/>
      <c r="B25" s="105"/>
      <c r="C25" s="108"/>
      <c r="D25" s="108"/>
      <c r="E25" s="111"/>
      <c r="F25" s="23" t="s">
        <v>209</v>
      </c>
      <c r="G25" s="30" t="s">
        <v>219</v>
      </c>
      <c r="H25" s="30"/>
      <c r="I25" s="37"/>
      <c r="J25" s="37"/>
      <c r="K25" s="36"/>
      <c r="L25" s="97">
        <f>SUM(M25:P27)</f>
        <v>100</v>
      </c>
      <c r="M25" s="56">
        <v>100</v>
      </c>
      <c r="N25" s="56"/>
      <c r="O25" s="56"/>
      <c r="P25" s="94"/>
      <c r="Q25" s="97">
        <f>SUM(R25:U27)</f>
        <v>0</v>
      </c>
      <c r="R25" s="56"/>
      <c r="S25" s="56"/>
      <c r="T25" s="56"/>
      <c r="U25" s="94"/>
      <c r="V25" s="116" t="s">
        <v>5</v>
      </c>
      <c r="W25" s="114"/>
      <c r="X25" s="18"/>
      <c r="Y25" s="64"/>
      <c r="Z25" s="64"/>
      <c r="AA25" s="64"/>
      <c r="AB25" s="64"/>
    </row>
    <row r="26" spans="1:28" ht="17.45" customHeight="1">
      <c r="A26" s="102"/>
      <c r="B26" s="105"/>
      <c r="C26" s="108"/>
      <c r="D26" s="108"/>
      <c r="E26" s="111"/>
      <c r="F26" s="38"/>
      <c r="G26" s="39"/>
      <c r="H26" s="39"/>
      <c r="I26" s="39"/>
      <c r="J26" s="40"/>
      <c r="K26" s="43"/>
      <c r="L26" s="89"/>
      <c r="M26" s="57"/>
      <c r="N26" s="57"/>
      <c r="O26" s="57"/>
      <c r="P26" s="95"/>
      <c r="Q26" s="89"/>
      <c r="R26" s="57"/>
      <c r="S26" s="57"/>
      <c r="T26" s="57"/>
      <c r="U26" s="95"/>
      <c r="V26" s="116"/>
      <c r="W26" s="114"/>
      <c r="X26" s="18"/>
      <c r="Y26" s="64"/>
      <c r="Z26" s="64"/>
      <c r="AA26" s="64"/>
      <c r="AB26" s="64"/>
    </row>
    <row r="27" spans="1:28" ht="17.45" customHeight="1">
      <c r="A27" s="103"/>
      <c r="B27" s="106"/>
      <c r="C27" s="109"/>
      <c r="D27" s="109"/>
      <c r="E27" s="112"/>
      <c r="F27" s="68"/>
      <c r="G27" s="24"/>
      <c r="H27" s="24"/>
      <c r="I27" s="69"/>
      <c r="J27" s="69"/>
      <c r="K27" s="70"/>
      <c r="L27" s="90"/>
      <c r="M27" s="93"/>
      <c r="N27" s="93"/>
      <c r="O27" s="93"/>
      <c r="P27" s="96"/>
      <c r="Q27" s="90"/>
      <c r="R27" s="93"/>
      <c r="S27" s="93"/>
      <c r="T27" s="93"/>
      <c r="U27" s="96"/>
      <c r="V27" s="20"/>
      <c r="W27" s="115"/>
      <c r="X27" s="18"/>
      <c r="Y27" s="64"/>
      <c r="Z27" s="64"/>
      <c r="AA27" s="64"/>
      <c r="AB27" s="64"/>
    </row>
    <row r="28" spans="1:28" ht="17.25" customHeight="1">
      <c r="A28" s="101"/>
      <c r="B28" s="104" t="s">
        <v>212</v>
      </c>
      <c r="C28" s="107" t="s">
        <v>220</v>
      </c>
      <c r="D28" s="107" t="s">
        <v>212</v>
      </c>
      <c r="E28" s="110" t="s">
        <v>86</v>
      </c>
      <c r="F28" s="38" t="s">
        <v>206</v>
      </c>
      <c r="G28" s="39" t="s">
        <v>208</v>
      </c>
      <c r="H28" s="39"/>
      <c r="I28" s="39"/>
      <c r="J28" s="40"/>
      <c r="K28" s="42"/>
      <c r="L28" s="65">
        <f>ROUND(SUM(M28:P28),Z28)</f>
        <v>250</v>
      </c>
      <c r="M28" s="55">
        <f>SUM(M29:M31)</f>
        <v>250</v>
      </c>
      <c r="N28" s="55">
        <f>SUM(N29:N31)</f>
        <v>0</v>
      </c>
      <c r="O28" s="55">
        <f>SUM(O29:O31)</f>
        <v>0</v>
      </c>
      <c r="P28" s="78">
        <f>SUM(P29:P31)</f>
        <v>0</v>
      </c>
      <c r="Q28" s="65">
        <f>ROUND(SUM(R28:U28),AB28)</f>
        <v>0</v>
      </c>
      <c r="R28" s="55">
        <f>SUM(R29:R31)</f>
        <v>0</v>
      </c>
      <c r="S28" s="55">
        <f>SUM(S29:S31)</f>
        <v>0</v>
      </c>
      <c r="T28" s="55">
        <f>SUM(T29:T31)</f>
        <v>0</v>
      </c>
      <c r="U28" s="78">
        <f>SUM(U29:U31)</f>
        <v>0</v>
      </c>
      <c r="V28" s="25"/>
      <c r="W28" s="113" t="s">
        <v>5</v>
      </c>
      <c r="X28" s="18"/>
      <c r="Y28" s="66">
        <v>1</v>
      </c>
      <c r="Z28" s="67">
        <f>IF(Y28=100,-2,IF(Y28=10,-1,IF(Y28=1,0,IF(Y28=0.1,1,IF(Y28=0.01,2,"FALSE")))))</f>
        <v>0</v>
      </c>
      <c r="AA28" s="66">
        <v>1</v>
      </c>
      <c r="AB28" s="67">
        <f>IF(AA28=100,-2,IF(AA28=10,-1,IF(AA28=1,0,IF(AA28=0.1,1,IF(AA28=0.01,2,"FALSE")))))</f>
        <v>0</v>
      </c>
    </row>
    <row r="29" spans="1:28" ht="17.45" customHeight="1">
      <c r="A29" s="102"/>
      <c r="B29" s="105"/>
      <c r="C29" s="108"/>
      <c r="D29" s="108"/>
      <c r="E29" s="111"/>
      <c r="F29" s="23" t="s">
        <v>221</v>
      </c>
      <c r="G29" s="30" t="s">
        <v>209</v>
      </c>
      <c r="H29" s="30"/>
      <c r="I29" s="37"/>
      <c r="J29" s="37"/>
      <c r="K29" s="36"/>
      <c r="L29" s="97">
        <f>SUM(M29:P31)</f>
        <v>250</v>
      </c>
      <c r="M29" s="56">
        <v>250</v>
      </c>
      <c r="N29" s="56"/>
      <c r="O29" s="56"/>
      <c r="P29" s="94"/>
      <c r="Q29" s="97">
        <f>SUM(R29:U31)</f>
        <v>0</v>
      </c>
      <c r="R29" s="56"/>
      <c r="S29" s="56"/>
      <c r="T29" s="56"/>
      <c r="U29" s="94"/>
      <c r="V29" s="116" t="s">
        <v>5</v>
      </c>
      <c r="W29" s="114"/>
      <c r="X29" s="18"/>
      <c r="Y29" s="64"/>
      <c r="Z29" s="64"/>
      <c r="AA29" s="64"/>
      <c r="AB29" s="64"/>
    </row>
    <row r="30" spans="1:28" ht="17.45" customHeight="1">
      <c r="A30" s="102"/>
      <c r="B30" s="105"/>
      <c r="C30" s="108"/>
      <c r="D30" s="108"/>
      <c r="E30" s="111"/>
      <c r="F30" s="38"/>
      <c r="G30" s="39"/>
      <c r="H30" s="39"/>
      <c r="I30" s="39"/>
      <c r="J30" s="40"/>
      <c r="K30" s="43"/>
      <c r="L30" s="89"/>
      <c r="M30" s="57"/>
      <c r="N30" s="57"/>
      <c r="O30" s="57"/>
      <c r="P30" s="95"/>
      <c r="Q30" s="89"/>
      <c r="R30" s="57"/>
      <c r="S30" s="57"/>
      <c r="T30" s="57"/>
      <c r="U30" s="95"/>
      <c r="V30" s="116"/>
      <c r="W30" s="114"/>
      <c r="X30" s="18"/>
      <c r="Y30" s="64"/>
      <c r="Z30" s="64"/>
      <c r="AA30" s="64"/>
      <c r="AB30" s="64"/>
    </row>
    <row r="31" spans="1:28" ht="17.45" customHeight="1">
      <c r="A31" s="103"/>
      <c r="B31" s="106"/>
      <c r="C31" s="109"/>
      <c r="D31" s="109"/>
      <c r="E31" s="112"/>
      <c r="F31" s="68"/>
      <c r="G31" s="24"/>
      <c r="H31" s="24"/>
      <c r="I31" s="69"/>
      <c r="J31" s="69"/>
      <c r="K31" s="70"/>
      <c r="L31" s="90"/>
      <c r="M31" s="93"/>
      <c r="N31" s="93"/>
      <c r="O31" s="93"/>
      <c r="P31" s="96"/>
      <c r="Q31" s="90"/>
      <c r="R31" s="93"/>
      <c r="S31" s="93"/>
      <c r="T31" s="93"/>
      <c r="U31" s="96"/>
      <c r="V31" s="20"/>
      <c r="W31" s="115"/>
      <c r="X31" s="18"/>
      <c r="Y31" s="64"/>
      <c r="Z31" s="64"/>
      <c r="AA31" s="64"/>
      <c r="AB31" s="64"/>
    </row>
    <row r="32" spans="1:28" ht="17.25" customHeight="1">
      <c r="A32" s="101"/>
      <c r="B32" s="104" t="s">
        <v>222</v>
      </c>
      <c r="C32" s="107" t="s">
        <v>223</v>
      </c>
      <c r="D32" s="107" t="s">
        <v>205</v>
      </c>
      <c r="E32" s="110" t="s">
        <v>86</v>
      </c>
      <c r="F32" s="38" t="s">
        <v>206</v>
      </c>
      <c r="G32" s="39" t="s">
        <v>208</v>
      </c>
      <c r="H32" s="39"/>
      <c r="I32" s="39"/>
      <c r="J32" s="40"/>
      <c r="K32" s="42"/>
      <c r="L32" s="65">
        <f>ROUND(SUM(M32:P32),Z32)</f>
        <v>100</v>
      </c>
      <c r="M32" s="55">
        <f>SUM(M33:M35)</f>
        <v>100</v>
      </c>
      <c r="N32" s="55">
        <f>SUM(N33:N35)</f>
        <v>0</v>
      </c>
      <c r="O32" s="55">
        <f>SUM(O33:O35)</f>
        <v>0</v>
      </c>
      <c r="P32" s="78">
        <f>SUM(P33:P35)</f>
        <v>0</v>
      </c>
      <c r="Q32" s="65">
        <f>ROUND(SUM(R32:U32),AB32)</f>
        <v>0</v>
      </c>
      <c r="R32" s="55">
        <f>SUM(R33:R35)</f>
        <v>0</v>
      </c>
      <c r="S32" s="55">
        <f>SUM(S33:S35)</f>
        <v>0</v>
      </c>
      <c r="T32" s="55">
        <f>SUM(T33:T35)</f>
        <v>0</v>
      </c>
      <c r="U32" s="78">
        <f>SUM(U33:U35)</f>
        <v>0</v>
      </c>
      <c r="V32" s="25"/>
      <c r="W32" s="113" t="s">
        <v>5</v>
      </c>
      <c r="X32" s="18"/>
      <c r="Y32" s="66">
        <v>1</v>
      </c>
      <c r="Z32" s="67">
        <f>IF(Y32=100,-2,IF(Y32=10,-1,IF(Y32=1,0,IF(Y32=0.1,1,IF(Y32=0.01,2,"FALSE")))))</f>
        <v>0</v>
      </c>
      <c r="AA32" s="66">
        <v>1</v>
      </c>
      <c r="AB32" s="67">
        <f>IF(AA32=100,-2,IF(AA32=10,-1,IF(AA32=1,0,IF(AA32=0.1,1,IF(AA32=0.01,2,"FALSE")))))</f>
        <v>0</v>
      </c>
    </row>
    <row r="33" spans="1:28" ht="17.45" customHeight="1">
      <c r="A33" s="102"/>
      <c r="B33" s="105"/>
      <c r="C33" s="108"/>
      <c r="D33" s="108"/>
      <c r="E33" s="111"/>
      <c r="F33" s="23" t="s">
        <v>224</v>
      </c>
      <c r="G33" s="30" t="s">
        <v>209</v>
      </c>
      <c r="H33" s="30"/>
      <c r="I33" s="37"/>
      <c r="J33" s="37"/>
      <c r="K33" s="36"/>
      <c r="L33" s="97">
        <f>SUM(M33:P35)</f>
        <v>100</v>
      </c>
      <c r="M33" s="56">
        <v>100</v>
      </c>
      <c r="N33" s="56"/>
      <c r="O33" s="56"/>
      <c r="P33" s="94"/>
      <c r="Q33" s="97">
        <f>SUM(R33:U35)</f>
        <v>0</v>
      </c>
      <c r="R33" s="56"/>
      <c r="S33" s="56"/>
      <c r="T33" s="56"/>
      <c r="U33" s="94"/>
      <c r="V33" s="116" t="s">
        <v>5</v>
      </c>
      <c r="W33" s="114"/>
      <c r="X33" s="18"/>
      <c r="Y33" s="64"/>
      <c r="Z33" s="64"/>
      <c r="AA33" s="64"/>
      <c r="AB33" s="64"/>
    </row>
    <row r="34" spans="1:28" ht="17.45" customHeight="1">
      <c r="A34" s="102"/>
      <c r="B34" s="105"/>
      <c r="C34" s="108"/>
      <c r="D34" s="108"/>
      <c r="E34" s="111"/>
      <c r="F34" s="38"/>
      <c r="G34" s="39"/>
      <c r="H34" s="39"/>
      <c r="I34" s="39"/>
      <c r="J34" s="40"/>
      <c r="K34" s="43"/>
      <c r="L34" s="89"/>
      <c r="M34" s="57"/>
      <c r="N34" s="57"/>
      <c r="O34" s="57"/>
      <c r="P34" s="95"/>
      <c r="Q34" s="89"/>
      <c r="R34" s="57"/>
      <c r="S34" s="57"/>
      <c r="T34" s="57"/>
      <c r="U34" s="95"/>
      <c r="V34" s="116"/>
      <c r="W34" s="114"/>
      <c r="X34" s="18"/>
      <c r="Y34" s="64"/>
      <c r="Z34" s="64"/>
      <c r="AA34" s="64"/>
      <c r="AB34" s="64"/>
    </row>
    <row r="35" spans="1:28" ht="17.45" customHeight="1">
      <c r="A35" s="103"/>
      <c r="B35" s="106"/>
      <c r="C35" s="109"/>
      <c r="D35" s="109"/>
      <c r="E35" s="112"/>
      <c r="F35" s="68"/>
      <c r="G35" s="24"/>
      <c r="H35" s="24"/>
      <c r="I35" s="69"/>
      <c r="J35" s="69"/>
      <c r="K35" s="70"/>
      <c r="L35" s="90"/>
      <c r="M35" s="93"/>
      <c r="N35" s="93"/>
      <c r="O35" s="93"/>
      <c r="P35" s="96"/>
      <c r="Q35" s="90"/>
      <c r="R35" s="93"/>
      <c r="S35" s="93"/>
      <c r="T35" s="93"/>
      <c r="U35" s="96"/>
      <c r="V35" s="20"/>
      <c r="W35" s="115"/>
      <c r="X35" s="18"/>
      <c r="Y35" s="64"/>
      <c r="Z35" s="64"/>
      <c r="AA35" s="64"/>
      <c r="AB35" s="64"/>
    </row>
    <row r="36" spans="1:28" ht="17.25" customHeight="1">
      <c r="A36" s="101"/>
      <c r="B36" s="104" t="s">
        <v>218</v>
      </c>
      <c r="C36" s="107" t="s">
        <v>225</v>
      </c>
      <c r="D36" s="107" t="s">
        <v>218</v>
      </c>
      <c r="E36" s="110" t="s">
        <v>86</v>
      </c>
      <c r="F36" s="38" t="s">
        <v>208</v>
      </c>
      <c r="G36" s="39" t="s">
        <v>206</v>
      </c>
      <c r="H36" s="39" t="s">
        <v>82</v>
      </c>
      <c r="I36" s="39" t="s">
        <v>229</v>
      </c>
      <c r="J36" s="40"/>
      <c r="K36" s="42"/>
      <c r="L36" s="65">
        <f>ROUND(SUM(M36:P36),Z36)</f>
        <v>500</v>
      </c>
      <c r="M36" s="55">
        <f>SUM(M37:M39)</f>
        <v>500</v>
      </c>
      <c r="N36" s="55">
        <f>SUM(N37:N39)</f>
        <v>0</v>
      </c>
      <c r="O36" s="55">
        <f>SUM(O37:O39)</f>
        <v>0</v>
      </c>
      <c r="P36" s="78">
        <f>SUM(P37:P39)</f>
        <v>0</v>
      </c>
      <c r="Q36" s="65">
        <f>ROUND(SUM(R36:U36),AB36)</f>
        <v>0</v>
      </c>
      <c r="R36" s="55">
        <f>SUM(R37:R39)</f>
        <v>0</v>
      </c>
      <c r="S36" s="55">
        <f>SUM(S37:S39)</f>
        <v>0</v>
      </c>
      <c r="T36" s="55">
        <f>SUM(T37:T39)</f>
        <v>0</v>
      </c>
      <c r="U36" s="78">
        <f>SUM(U37:U39)</f>
        <v>0</v>
      </c>
      <c r="V36" s="25"/>
      <c r="W36" s="113" t="s">
        <v>5</v>
      </c>
      <c r="X36" s="18"/>
      <c r="Y36" s="66">
        <v>1</v>
      </c>
      <c r="Z36" s="67">
        <f>IF(Y36=100,-2,IF(Y36=10,-1,IF(Y36=1,0,IF(Y36=0.1,1,IF(Y36=0.01,2,"FALSE")))))</f>
        <v>0</v>
      </c>
      <c r="AA36" s="66">
        <v>1</v>
      </c>
      <c r="AB36" s="67">
        <f>IF(AA36=100,-2,IF(AA36=10,-1,IF(AA36=1,0,IF(AA36=0.1,1,IF(AA36=0.01,2,"FALSE")))))</f>
        <v>0</v>
      </c>
    </row>
    <row r="37" spans="1:28" ht="17.45" customHeight="1">
      <c r="A37" s="102"/>
      <c r="B37" s="105"/>
      <c r="C37" s="108"/>
      <c r="D37" s="108"/>
      <c r="E37" s="111"/>
      <c r="F37" s="23" t="s">
        <v>226</v>
      </c>
      <c r="G37" s="30" t="s">
        <v>227</v>
      </c>
      <c r="H37" s="30" t="s">
        <v>228</v>
      </c>
      <c r="I37" s="37" t="s">
        <v>230</v>
      </c>
      <c r="J37" s="37"/>
      <c r="K37" s="36"/>
      <c r="L37" s="97">
        <f>SUM(M37:P39)</f>
        <v>500</v>
      </c>
      <c r="M37" s="56">
        <v>500</v>
      </c>
      <c r="N37" s="56"/>
      <c r="O37" s="56"/>
      <c r="P37" s="94"/>
      <c r="Q37" s="97">
        <f>SUM(R37:U39)</f>
        <v>0</v>
      </c>
      <c r="R37" s="56"/>
      <c r="S37" s="56"/>
      <c r="T37" s="56"/>
      <c r="U37" s="94"/>
      <c r="V37" s="116" t="s">
        <v>5</v>
      </c>
      <c r="W37" s="114"/>
      <c r="X37" s="18"/>
      <c r="Y37" s="64"/>
      <c r="Z37" s="64"/>
      <c r="AA37" s="64"/>
      <c r="AB37" s="64"/>
    </row>
    <row r="38" spans="1:28" ht="17.45" customHeight="1">
      <c r="A38" s="102"/>
      <c r="B38" s="105"/>
      <c r="C38" s="108"/>
      <c r="D38" s="108"/>
      <c r="E38" s="111"/>
      <c r="F38" s="38"/>
      <c r="G38" s="39"/>
      <c r="H38" s="39"/>
      <c r="I38" s="39"/>
      <c r="J38" s="40"/>
      <c r="K38" s="43"/>
      <c r="L38" s="89"/>
      <c r="M38" s="57"/>
      <c r="N38" s="57"/>
      <c r="O38" s="57"/>
      <c r="P38" s="95"/>
      <c r="Q38" s="89"/>
      <c r="R38" s="57"/>
      <c r="S38" s="57"/>
      <c r="T38" s="57"/>
      <c r="U38" s="95"/>
      <c r="V38" s="116"/>
      <c r="W38" s="114"/>
      <c r="X38" s="18"/>
      <c r="Y38" s="64"/>
      <c r="Z38" s="64"/>
      <c r="AA38" s="64"/>
      <c r="AB38" s="64"/>
    </row>
    <row r="39" spans="1:28" ht="17.45" customHeight="1">
      <c r="A39" s="103"/>
      <c r="B39" s="106"/>
      <c r="C39" s="109"/>
      <c r="D39" s="109"/>
      <c r="E39" s="112"/>
      <c r="F39" s="68"/>
      <c r="G39" s="24"/>
      <c r="H39" s="24"/>
      <c r="I39" s="69"/>
      <c r="J39" s="69"/>
      <c r="K39" s="70"/>
      <c r="L39" s="90"/>
      <c r="M39" s="93"/>
      <c r="N39" s="93"/>
      <c r="O39" s="93"/>
      <c r="P39" s="96"/>
      <c r="Q39" s="90"/>
      <c r="R39" s="93"/>
      <c r="S39" s="93"/>
      <c r="T39" s="93"/>
      <c r="U39" s="96"/>
      <c r="V39" s="20"/>
      <c r="W39" s="115"/>
      <c r="X39" s="18"/>
      <c r="Y39" s="64"/>
      <c r="Z39" s="64"/>
      <c r="AA39" s="64"/>
      <c r="AB39" s="64"/>
    </row>
    <row r="40" spans="1:28" ht="17.25" customHeight="1">
      <c r="A40" s="101"/>
      <c r="B40" s="104" t="s">
        <v>231</v>
      </c>
      <c r="C40" s="107" t="s">
        <v>232</v>
      </c>
      <c r="D40" s="107" t="s">
        <v>231</v>
      </c>
      <c r="E40" s="110" t="s">
        <v>86</v>
      </c>
      <c r="F40" s="38" t="s">
        <v>82</v>
      </c>
      <c r="G40" s="39" t="s">
        <v>233</v>
      </c>
      <c r="H40" s="39" t="s">
        <v>208</v>
      </c>
      <c r="I40" s="39" t="s">
        <v>229</v>
      </c>
      <c r="J40" s="40"/>
      <c r="K40" s="42"/>
      <c r="L40" s="65">
        <f>ROUND(SUM(M40:P40),Z40)</f>
        <v>500</v>
      </c>
      <c r="M40" s="55">
        <f>SUM(M41:M43)</f>
        <v>500</v>
      </c>
      <c r="N40" s="55">
        <f>SUM(N41:N43)</f>
        <v>0</v>
      </c>
      <c r="O40" s="55">
        <f>SUM(O41:O43)</f>
        <v>0</v>
      </c>
      <c r="P40" s="78">
        <f>SUM(P41:P43)</f>
        <v>0</v>
      </c>
      <c r="Q40" s="65">
        <f>ROUND(SUM(R40:U40),AB40)</f>
        <v>0</v>
      </c>
      <c r="R40" s="55">
        <f>SUM(R41:R43)</f>
        <v>0</v>
      </c>
      <c r="S40" s="55">
        <f>SUM(S41:S43)</f>
        <v>0</v>
      </c>
      <c r="T40" s="55">
        <f>SUM(T41:T43)</f>
        <v>0</v>
      </c>
      <c r="U40" s="78">
        <f>SUM(U41:U43)</f>
        <v>0</v>
      </c>
      <c r="V40" s="25"/>
      <c r="W40" s="113" t="s">
        <v>5</v>
      </c>
      <c r="X40" s="18"/>
      <c r="Y40" s="66">
        <v>1</v>
      </c>
      <c r="Z40" s="67">
        <f>IF(Y40=100,-2,IF(Y40=10,-1,IF(Y40=1,0,IF(Y40=0.1,1,IF(Y40=0.01,2,"FALSE")))))</f>
        <v>0</v>
      </c>
      <c r="AA40" s="66">
        <v>1</v>
      </c>
      <c r="AB40" s="67">
        <f>IF(AA40=100,-2,IF(AA40=10,-1,IF(AA40=1,0,IF(AA40=0.1,1,IF(AA40=0.01,2,"FALSE")))))</f>
        <v>0</v>
      </c>
    </row>
    <row r="41" spans="1:28" ht="17.45" customHeight="1">
      <c r="A41" s="102"/>
      <c r="B41" s="105"/>
      <c r="C41" s="108"/>
      <c r="D41" s="108"/>
      <c r="E41" s="111"/>
      <c r="F41" s="23" t="s">
        <v>228</v>
      </c>
      <c r="G41" s="30" t="s">
        <v>234</v>
      </c>
      <c r="H41" s="30" t="s">
        <v>235</v>
      </c>
      <c r="I41" s="37" t="s">
        <v>236</v>
      </c>
      <c r="J41" s="37"/>
      <c r="K41" s="36"/>
      <c r="L41" s="97">
        <f>SUM(M41:P43)</f>
        <v>500</v>
      </c>
      <c r="M41" s="56">
        <v>500</v>
      </c>
      <c r="N41" s="56"/>
      <c r="O41" s="56"/>
      <c r="P41" s="94"/>
      <c r="Q41" s="97">
        <f>SUM(R41:U43)</f>
        <v>0</v>
      </c>
      <c r="R41" s="56"/>
      <c r="S41" s="56"/>
      <c r="T41" s="56"/>
      <c r="U41" s="94"/>
      <c r="V41" s="116" t="s">
        <v>5</v>
      </c>
      <c r="W41" s="114"/>
      <c r="X41" s="18"/>
      <c r="Y41" s="64"/>
      <c r="Z41" s="64"/>
      <c r="AA41" s="64"/>
      <c r="AB41" s="64"/>
    </row>
    <row r="42" spans="1:28" ht="17.45" customHeight="1">
      <c r="A42" s="102"/>
      <c r="B42" s="105"/>
      <c r="C42" s="108"/>
      <c r="D42" s="108"/>
      <c r="E42" s="111"/>
      <c r="F42" s="38"/>
      <c r="G42" s="39"/>
      <c r="H42" s="39"/>
      <c r="I42" s="39"/>
      <c r="J42" s="40"/>
      <c r="K42" s="43"/>
      <c r="L42" s="89"/>
      <c r="M42" s="57"/>
      <c r="N42" s="57"/>
      <c r="O42" s="57"/>
      <c r="P42" s="95"/>
      <c r="Q42" s="89"/>
      <c r="R42" s="57"/>
      <c r="S42" s="57"/>
      <c r="T42" s="57"/>
      <c r="U42" s="95"/>
      <c r="V42" s="116"/>
      <c r="W42" s="114"/>
      <c r="X42" s="18"/>
      <c r="Y42" s="64"/>
      <c r="Z42" s="64"/>
      <c r="AA42" s="64"/>
      <c r="AB42" s="64"/>
    </row>
    <row r="43" spans="1:28" ht="17.45" customHeight="1">
      <c r="A43" s="103"/>
      <c r="B43" s="106"/>
      <c r="C43" s="109"/>
      <c r="D43" s="109"/>
      <c r="E43" s="112"/>
      <c r="F43" s="68"/>
      <c r="G43" s="24"/>
      <c r="H43" s="24"/>
      <c r="I43" s="69"/>
      <c r="J43" s="69"/>
      <c r="K43" s="70"/>
      <c r="L43" s="90"/>
      <c r="M43" s="93"/>
      <c r="N43" s="93"/>
      <c r="O43" s="93"/>
      <c r="P43" s="96"/>
      <c r="Q43" s="90"/>
      <c r="R43" s="93"/>
      <c r="S43" s="93"/>
      <c r="T43" s="93"/>
      <c r="U43" s="96"/>
      <c r="V43" s="20"/>
      <c r="W43" s="115"/>
      <c r="X43" s="18"/>
      <c r="Y43" s="64"/>
      <c r="Z43" s="64"/>
      <c r="AA43" s="64"/>
      <c r="AB43" s="64"/>
    </row>
    <row r="44" spans="1:28" ht="17.25" customHeight="1">
      <c r="A44" s="101"/>
      <c r="B44" s="104" t="s">
        <v>237</v>
      </c>
      <c r="C44" s="107" t="s">
        <v>238</v>
      </c>
      <c r="D44" s="107" t="s">
        <v>237</v>
      </c>
      <c r="E44" s="110" t="s">
        <v>86</v>
      </c>
      <c r="F44" s="38" t="s">
        <v>82</v>
      </c>
      <c r="G44" s="39" t="s">
        <v>233</v>
      </c>
      <c r="H44" s="39" t="s">
        <v>208</v>
      </c>
      <c r="I44" s="39" t="s">
        <v>229</v>
      </c>
      <c r="J44" s="40"/>
      <c r="K44" s="42"/>
      <c r="L44" s="65">
        <f>ROUND(SUM(M44:P44),Z44)</f>
        <v>500</v>
      </c>
      <c r="M44" s="55">
        <f>SUM(M45:M47)</f>
        <v>500</v>
      </c>
      <c r="N44" s="55">
        <f>SUM(N45:N47)</f>
        <v>0</v>
      </c>
      <c r="O44" s="55">
        <f>SUM(O45:O47)</f>
        <v>0</v>
      </c>
      <c r="P44" s="78">
        <f>SUM(P45:P47)</f>
        <v>0</v>
      </c>
      <c r="Q44" s="65">
        <f>ROUND(SUM(R44:U44),AB44)</f>
        <v>0</v>
      </c>
      <c r="R44" s="55">
        <f>SUM(R45:R47)</f>
        <v>0</v>
      </c>
      <c r="S44" s="55">
        <f>SUM(S45:S47)</f>
        <v>0</v>
      </c>
      <c r="T44" s="55">
        <f>SUM(T45:T47)</f>
        <v>0</v>
      </c>
      <c r="U44" s="78">
        <f>SUM(U45:U47)</f>
        <v>0</v>
      </c>
      <c r="V44" s="25"/>
      <c r="W44" s="113" t="s">
        <v>5</v>
      </c>
      <c r="X44" s="18"/>
      <c r="Y44" s="66">
        <v>1</v>
      </c>
      <c r="Z44" s="67">
        <f>IF(Y44=100,-2,IF(Y44=10,-1,IF(Y44=1,0,IF(Y44=0.1,1,IF(Y44=0.01,2,"FALSE")))))</f>
        <v>0</v>
      </c>
      <c r="AA44" s="66">
        <v>1</v>
      </c>
      <c r="AB44" s="67">
        <f>IF(AA44=100,-2,IF(AA44=10,-1,IF(AA44=1,0,IF(AA44=0.1,1,IF(AA44=0.01,2,"FALSE")))))</f>
        <v>0</v>
      </c>
    </row>
    <row r="45" spans="1:28" ht="17.45" customHeight="1">
      <c r="A45" s="102"/>
      <c r="B45" s="105"/>
      <c r="C45" s="108"/>
      <c r="D45" s="108"/>
      <c r="E45" s="111"/>
      <c r="F45" s="23" t="s">
        <v>228</v>
      </c>
      <c r="G45" s="30" t="s">
        <v>239</v>
      </c>
      <c r="H45" s="30" t="s">
        <v>235</v>
      </c>
      <c r="I45" s="37" t="s">
        <v>236</v>
      </c>
      <c r="J45" s="37"/>
      <c r="K45" s="36"/>
      <c r="L45" s="97">
        <f>SUM(M45:P47)</f>
        <v>500</v>
      </c>
      <c r="M45" s="56">
        <v>500</v>
      </c>
      <c r="N45" s="56"/>
      <c r="O45" s="56"/>
      <c r="P45" s="94"/>
      <c r="Q45" s="97">
        <f>SUM(R45:U47)</f>
        <v>0</v>
      </c>
      <c r="R45" s="56"/>
      <c r="S45" s="56"/>
      <c r="T45" s="56"/>
      <c r="U45" s="94"/>
      <c r="V45" s="116" t="s">
        <v>5</v>
      </c>
      <c r="W45" s="114"/>
      <c r="X45" s="18"/>
      <c r="Y45" s="64"/>
      <c r="Z45" s="64"/>
      <c r="AA45" s="64"/>
      <c r="AB45" s="64"/>
    </row>
    <row r="46" spans="1:28" ht="17.45" customHeight="1">
      <c r="A46" s="102"/>
      <c r="B46" s="105"/>
      <c r="C46" s="108"/>
      <c r="D46" s="108"/>
      <c r="E46" s="111"/>
      <c r="F46" s="38"/>
      <c r="G46" s="39"/>
      <c r="H46" s="39"/>
      <c r="I46" s="39"/>
      <c r="J46" s="40"/>
      <c r="K46" s="43"/>
      <c r="L46" s="89"/>
      <c r="M46" s="57"/>
      <c r="N46" s="57"/>
      <c r="O46" s="57"/>
      <c r="P46" s="95"/>
      <c r="Q46" s="89"/>
      <c r="R46" s="57"/>
      <c r="S46" s="57"/>
      <c r="T46" s="57"/>
      <c r="U46" s="95"/>
      <c r="V46" s="116"/>
      <c r="W46" s="114"/>
      <c r="X46" s="18"/>
      <c r="Y46" s="64"/>
      <c r="Z46" s="64"/>
      <c r="AA46" s="64"/>
      <c r="AB46" s="64"/>
    </row>
    <row r="47" spans="1:28" ht="17.45" customHeight="1">
      <c r="A47" s="103"/>
      <c r="B47" s="106"/>
      <c r="C47" s="109"/>
      <c r="D47" s="109"/>
      <c r="E47" s="112"/>
      <c r="F47" s="68"/>
      <c r="G47" s="24"/>
      <c r="H47" s="24"/>
      <c r="I47" s="69"/>
      <c r="J47" s="69"/>
      <c r="K47" s="70"/>
      <c r="L47" s="90"/>
      <c r="M47" s="93"/>
      <c r="N47" s="93"/>
      <c r="O47" s="93"/>
      <c r="P47" s="96"/>
      <c r="Q47" s="90"/>
      <c r="R47" s="93"/>
      <c r="S47" s="93"/>
      <c r="T47" s="93"/>
      <c r="U47" s="96"/>
      <c r="V47" s="20"/>
      <c r="W47" s="115"/>
      <c r="X47" s="18"/>
      <c r="Y47" s="64"/>
      <c r="Z47" s="64"/>
      <c r="AA47" s="64"/>
      <c r="AB47" s="64"/>
    </row>
    <row r="48" spans="1:28" ht="17.25" customHeight="1">
      <c r="A48" s="101"/>
      <c r="B48" s="104" t="s">
        <v>240</v>
      </c>
      <c r="C48" s="107" t="s">
        <v>238</v>
      </c>
      <c r="D48" s="107" t="s">
        <v>237</v>
      </c>
      <c r="E48" s="110" t="s">
        <v>86</v>
      </c>
      <c r="F48" s="38" t="s">
        <v>82</v>
      </c>
      <c r="G48" s="39" t="s">
        <v>233</v>
      </c>
      <c r="H48" s="39" t="s">
        <v>208</v>
      </c>
      <c r="I48" s="39" t="s">
        <v>229</v>
      </c>
      <c r="J48" s="40"/>
      <c r="K48" s="42"/>
      <c r="L48" s="65">
        <f>ROUND(SUM(M48:P48),Z48)</f>
        <v>100</v>
      </c>
      <c r="M48" s="55">
        <f>SUM(M49:M51)</f>
        <v>100</v>
      </c>
      <c r="N48" s="55">
        <f>SUM(N49:N51)</f>
        <v>0</v>
      </c>
      <c r="O48" s="55">
        <f>SUM(O49:O51)</f>
        <v>0</v>
      </c>
      <c r="P48" s="78">
        <f>SUM(P49:P51)</f>
        <v>0</v>
      </c>
      <c r="Q48" s="65">
        <f>ROUND(SUM(R48:U48),AB48)</f>
        <v>0</v>
      </c>
      <c r="R48" s="55">
        <f>SUM(R49:R51)</f>
        <v>0</v>
      </c>
      <c r="S48" s="55">
        <f>SUM(S49:S51)</f>
        <v>0</v>
      </c>
      <c r="T48" s="55">
        <f>SUM(T49:T51)</f>
        <v>0</v>
      </c>
      <c r="U48" s="78">
        <f>SUM(U49:U51)</f>
        <v>0</v>
      </c>
      <c r="V48" s="25"/>
      <c r="W48" s="113" t="s">
        <v>5</v>
      </c>
      <c r="X48" s="18"/>
      <c r="Y48" s="66">
        <v>1</v>
      </c>
      <c r="Z48" s="67">
        <f>IF(Y48=100,-2,IF(Y48=10,-1,IF(Y48=1,0,IF(Y48=0.1,1,IF(Y48=0.01,2,"FALSE")))))</f>
        <v>0</v>
      </c>
      <c r="AA48" s="66">
        <v>1</v>
      </c>
      <c r="AB48" s="67">
        <f>IF(AA48=100,-2,IF(AA48=10,-1,IF(AA48=1,0,IF(AA48=0.1,1,IF(AA48=0.01,2,"FALSE")))))</f>
        <v>0</v>
      </c>
    </row>
    <row r="49" spans="1:28" ht="17.45" customHeight="1">
      <c r="A49" s="102"/>
      <c r="B49" s="105"/>
      <c r="C49" s="108"/>
      <c r="D49" s="108"/>
      <c r="E49" s="111"/>
      <c r="F49" s="23" t="s">
        <v>228</v>
      </c>
      <c r="G49" s="30" t="s">
        <v>239</v>
      </c>
      <c r="H49" s="30" t="s">
        <v>235</v>
      </c>
      <c r="I49" s="37" t="s">
        <v>136</v>
      </c>
      <c r="J49" s="37"/>
      <c r="K49" s="36"/>
      <c r="L49" s="97">
        <f>SUM(M49:P51)</f>
        <v>100</v>
      </c>
      <c r="M49" s="56">
        <v>100</v>
      </c>
      <c r="N49" s="56"/>
      <c r="O49" s="56"/>
      <c r="P49" s="94"/>
      <c r="Q49" s="97">
        <f>SUM(R49:U51)</f>
        <v>0</v>
      </c>
      <c r="R49" s="56"/>
      <c r="S49" s="56"/>
      <c r="T49" s="56"/>
      <c r="U49" s="94"/>
      <c r="V49" s="116" t="s">
        <v>5</v>
      </c>
      <c r="W49" s="114"/>
      <c r="X49" s="18"/>
      <c r="Y49" s="64"/>
      <c r="Z49" s="64"/>
      <c r="AA49" s="64"/>
      <c r="AB49" s="64"/>
    </row>
    <row r="50" spans="1:28" ht="17.45" customHeight="1">
      <c r="A50" s="102"/>
      <c r="B50" s="105"/>
      <c r="C50" s="108"/>
      <c r="D50" s="108"/>
      <c r="E50" s="111"/>
      <c r="F50" s="38"/>
      <c r="G50" s="39"/>
      <c r="H50" s="39"/>
      <c r="I50" s="39"/>
      <c r="J50" s="40"/>
      <c r="K50" s="43"/>
      <c r="L50" s="89"/>
      <c r="M50" s="57"/>
      <c r="N50" s="57"/>
      <c r="O50" s="57"/>
      <c r="P50" s="95"/>
      <c r="Q50" s="89"/>
      <c r="R50" s="57"/>
      <c r="S50" s="57"/>
      <c r="T50" s="57"/>
      <c r="U50" s="95"/>
      <c r="V50" s="116"/>
      <c r="W50" s="114"/>
      <c r="X50" s="18"/>
      <c r="Y50" s="64"/>
      <c r="Z50" s="64"/>
      <c r="AA50" s="64"/>
      <c r="AB50" s="64"/>
    </row>
    <row r="51" spans="1:28" ht="17.45" customHeight="1">
      <c r="A51" s="103"/>
      <c r="B51" s="106"/>
      <c r="C51" s="109"/>
      <c r="D51" s="109"/>
      <c r="E51" s="112"/>
      <c r="F51" s="68"/>
      <c r="G51" s="24"/>
      <c r="H51" s="24"/>
      <c r="I51" s="69"/>
      <c r="J51" s="69"/>
      <c r="K51" s="70"/>
      <c r="L51" s="90"/>
      <c r="M51" s="93"/>
      <c r="N51" s="93"/>
      <c r="O51" s="93"/>
      <c r="P51" s="96"/>
      <c r="Q51" s="90"/>
      <c r="R51" s="93"/>
      <c r="S51" s="93"/>
      <c r="T51" s="93"/>
      <c r="U51" s="96"/>
      <c r="V51" s="20"/>
      <c r="W51" s="115"/>
      <c r="X51" s="18"/>
      <c r="Y51" s="64"/>
      <c r="Z51" s="64"/>
      <c r="AA51" s="64"/>
      <c r="AB51" s="64"/>
    </row>
    <row r="52" spans="1:28" ht="17.25" customHeight="1">
      <c r="A52" s="101"/>
      <c r="B52" s="104" t="s">
        <v>241</v>
      </c>
      <c r="C52" s="107" t="s">
        <v>242</v>
      </c>
      <c r="D52" s="107" t="s">
        <v>241</v>
      </c>
      <c r="E52" s="110" t="s">
        <v>86</v>
      </c>
      <c r="F52" s="38" t="s">
        <v>82</v>
      </c>
      <c r="G52" s="39" t="s">
        <v>233</v>
      </c>
      <c r="H52" s="39" t="s">
        <v>208</v>
      </c>
      <c r="I52" s="39" t="s">
        <v>229</v>
      </c>
      <c r="J52" s="40"/>
      <c r="K52" s="42"/>
      <c r="L52" s="65">
        <f>ROUND(SUM(M52:P52),Z52)</f>
        <v>250</v>
      </c>
      <c r="M52" s="55">
        <f>SUM(M53:M55)</f>
        <v>250</v>
      </c>
      <c r="N52" s="55">
        <f>SUM(N53:N55)</f>
        <v>0</v>
      </c>
      <c r="O52" s="55">
        <f>SUM(O53:O55)</f>
        <v>0</v>
      </c>
      <c r="P52" s="78">
        <f>SUM(P53:P55)</f>
        <v>0</v>
      </c>
      <c r="Q52" s="65">
        <f>ROUND(SUM(R52:U52),AB52)</f>
        <v>0</v>
      </c>
      <c r="R52" s="55">
        <f>SUM(R53:R55)</f>
        <v>0</v>
      </c>
      <c r="S52" s="55">
        <f>SUM(S53:S55)</f>
        <v>0</v>
      </c>
      <c r="T52" s="55">
        <f>SUM(T53:T55)</f>
        <v>0</v>
      </c>
      <c r="U52" s="78">
        <f>SUM(U53:U55)</f>
        <v>0</v>
      </c>
      <c r="V52" s="25"/>
      <c r="W52" s="113" t="s">
        <v>5</v>
      </c>
      <c r="X52" s="18"/>
      <c r="Y52" s="66">
        <v>1</v>
      </c>
      <c r="Z52" s="67">
        <f>IF(Y52=100,-2,IF(Y52=10,-1,IF(Y52=1,0,IF(Y52=0.1,1,IF(Y52=0.01,2,"FALSE")))))</f>
        <v>0</v>
      </c>
      <c r="AA52" s="66">
        <v>1</v>
      </c>
      <c r="AB52" s="67">
        <f>IF(AA52=100,-2,IF(AA52=10,-1,IF(AA52=1,0,IF(AA52=0.1,1,IF(AA52=0.01,2,"FALSE")))))</f>
        <v>0</v>
      </c>
    </row>
    <row r="53" spans="1:28" ht="17.45" customHeight="1">
      <c r="A53" s="102"/>
      <c r="B53" s="105"/>
      <c r="C53" s="108"/>
      <c r="D53" s="108"/>
      <c r="E53" s="111"/>
      <c r="F53" s="23" t="s">
        <v>228</v>
      </c>
      <c r="G53" s="30" t="s">
        <v>239</v>
      </c>
      <c r="H53" s="30" t="s">
        <v>243</v>
      </c>
      <c r="I53" s="37" t="s">
        <v>230</v>
      </c>
      <c r="J53" s="37"/>
      <c r="K53" s="36"/>
      <c r="L53" s="97">
        <f>SUM(M53:P55)</f>
        <v>250</v>
      </c>
      <c r="M53" s="56">
        <v>250</v>
      </c>
      <c r="N53" s="56"/>
      <c r="O53" s="56"/>
      <c r="P53" s="94"/>
      <c r="Q53" s="97">
        <f>SUM(R53:U55)</f>
        <v>0</v>
      </c>
      <c r="R53" s="56"/>
      <c r="S53" s="56"/>
      <c r="T53" s="56"/>
      <c r="U53" s="94"/>
      <c r="V53" s="116" t="s">
        <v>5</v>
      </c>
      <c r="W53" s="114"/>
      <c r="X53" s="18"/>
      <c r="Y53" s="64"/>
      <c r="Z53" s="64"/>
      <c r="AA53" s="64"/>
      <c r="AB53" s="64"/>
    </row>
    <row r="54" spans="1:28" ht="17.45" customHeight="1">
      <c r="A54" s="102"/>
      <c r="B54" s="105"/>
      <c r="C54" s="108"/>
      <c r="D54" s="108"/>
      <c r="E54" s="111"/>
      <c r="F54" s="38"/>
      <c r="G54" s="39"/>
      <c r="H54" s="39"/>
      <c r="I54" s="39"/>
      <c r="J54" s="40"/>
      <c r="K54" s="43"/>
      <c r="L54" s="89"/>
      <c r="M54" s="57"/>
      <c r="N54" s="57"/>
      <c r="O54" s="57"/>
      <c r="P54" s="95"/>
      <c r="Q54" s="89"/>
      <c r="R54" s="57"/>
      <c r="S54" s="57"/>
      <c r="T54" s="57"/>
      <c r="U54" s="95"/>
      <c r="V54" s="116"/>
      <c r="W54" s="114"/>
      <c r="X54" s="18"/>
      <c r="Y54" s="64"/>
      <c r="Z54" s="64"/>
      <c r="AA54" s="64"/>
      <c r="AB54" s="64"/>
    </row>
    <row r="55" spans="1:28" ht="17.45" customHeight="1">
      <c r="A55" s="103"/>
      <c r="B55" s="106"/>
      <c r="C55" s="109"/>
      <c r="D55" s="109"/>
      <c r="E55" s="112"/>
      <c r="F55" s="68"/>
      <c r="G55" s="24"/>
      <c r="H55" s="24"/>
      <c r="I55" s="69"/>
      <c r="J55" s="69"/>
      <c r="K55" s="70"/>
      <c r="L55" s="90"/>
      <c r="M55" s="93"/>
      <c r="N55" s="93"/>
      <c r="O55" s="93"/>
      <c r="P55" s="96"/>
      <c r="Q55" s="90"/>
      <c r="R55" s="93"/>
      <c r="S55" s="93"/>
      <c r="T55" s="93"/>
      <c r="U55" s="96"/>
      <c r="V55" s="20"/>
      <c r="W55" s="115"/>
      <c r="X55" s="18"/>
      <c r="Y55" s="64"/>
      <c r="Z55" s="64"/>
      <c r="AA55" s="64"/>
      <c r="AB55" s="64"/>
    </row>
    <row r="56" spans="1:28" ht="33.75" customHeight="1">
      <c r="A56" s="117" t="s">
        <v>244</v>
      </c>
      <c r="B56" s="118"/>
      <c r="C56" s="62"/>
      <c r="D56" s="60"/>
      <c r="E56" s="31"/>
      <c r="F56" s="71"/>
      <c r="G56" s="72"/>
      <c r="H56" s="72"/>
      <c r="I56" s="73"/>
      <c r="J56" s="73"/>
      <c r="K56" s="22"/>
      <c r="L56" s="74"/>
      <c r="M56" s="75"/>
      <c r="N56" s="75"/>
      <c r="O56" s="75"/>
      <c r="P56" s="76"/>
      <c r="Q56" s="74"/>
      <c r="R56" s="75"/>
      <c r="S56" s="75"/>
      <c r="T56" s="75"/>
      <c r="U56" s="77"/>
      <c r="V56" s="10"/>
      <c r="W56" s="26"/>
      <c r="X56" s="18"/>
      <c r="Y56" s="119" t="s">
        <v>28</v>
      </c>
      <c r="Z56" s="120"/>
      <c r="AA56" s="120"/>
      <c r="AB56" s="121"/>
    </row>
    <row r="57" spans="1:28" ht="17.25" customHeight="1">
      <c r="A57" s="101"/>
      <c r="B57" s="104" t="s">
        <v>245</v>
      </c>
      <c r="C57" s="107" t="s">
        <v>246</v>
      </c>
      <c r="D57" s="107" t="s">
        <v>5</v>
      </c>
      <c r="E57" s="110" t="s">
        <v>86</v>
      </c>
      <c r="F57" s="38"/>
      <c r="G57" s="39"/>
      <c r="H57" s="39"/>
      <c r="I57" s="39"/>
      <c r="J57" s="40"/>
      <c r="K57" s="42"/>
      <c r="L57" s="65">
        <f>ROUND(SUM(M57:P57),Z57)</f>
        <v>100</v>
      </c>
      <c r="M57" s="55">
        <f>SUM(M58:M60)</f>
        <v>100</v>
      </c>
      <c r="N57" s="55">
        <f>SUM(N58:N60)</f>
        <v>0</v>
      </c>
      <c r="O57" s="55">
        <f>SUM(O58:O60)</f>
        <v>0</v>
      </c>
      <c r="P57" s="78">
        <f>SUM(P58:P60)</f>
        <v>0</v>
      </c>
      <c r="Q57" s="65">
        <f>ROUND(SUM(R57:U57),AB57)</f>
        <v>0</v>
      </c>
      <c r="R57" s="55">
        <f>SUM(R58:R60)</f>
        <v>0</v>
      </c>
      <c r="S57" s="55">
        <f>SUM(S58:S60)</f>
        <v>0</v>
      </c>
      <c r="T57" s="55">
        <f>SUM(T58:T60)</f>
        <v>0</v>
      </c>
      <c r="U57" s="78">
        <f>SUM(U58:U60)</f>
        <v>0</v>
      </c>
      <c r="V57" s="25"/>
      <c r="W57" s="113" t="s">
        <v>5</v>
      </c>
      <c r="X57" s="18"/>
      <c r="Y57" s="66">
        <v>1</v>
      </c>
      <c r="Z57" s="67">
        <f>IF(Y57=100,-2,IF(Y57=10,-1,IF(Y57=1,0,IF(Y57=0.1,1,IF(Y57=0.01,2,"FALSE")))))</f>
        <v>0</v>
      </c>
      <c r="AA57" s="66">
        <v>1</v>
      </c>
      <c r="AB57" s="67">
        <f>IF(AA57=100,-2,IF(AA57=10,-1,IF(AA57=1,0,IF(AA57=0.1,1,IF(AA57=0.01,2,"FALSE")))))</f>
        <v>0</v>
      </c>
    </row>
    <row r="58" spans="1:28" ht="17.45" customHeight="1">
      <c r="A58" s="102"/>
      <c r="B58" s="105"/>
      <c r="C58" s="108"/>
      <c r="D58" s="108"/>
      <c r="E58" s="111"/>
      <c r="F58" s="23"/>
      <c r="G58" s="30"/>
      <c r="H58" s="30"/>
      <c r="I58" s="37"/>
      <c r="J58" s="37"/>
      <c r="K58" s="36"/>
      <c r="L58" s="97">
        <f>SUM(M58:P60)</f>
        <v>100</v>
      </c>
      <c r="M58" s="56">
        <v>100</v>
      </c>
      <c r="N58" s="56"/>
      <c r="O58" s="56"/>
      <c r="P58" s="94"/>
      <c r="Q58" s="97">
        <f>SUM(R58:U60)</f>
        <v>0</v>
      </c>
      <c r="R58" s="56"/>
      <c r="S58" s="56"/>
      <c r="T58" s="56"/>
      <c r="U58" s="94"/>
      <c r="V58" s="116" t="s">
        <v>5</v>
      </c>
      <c r="W58" s="114"/>
      <c r="X58" s="18"/>
      <c r="Y58" s="64"/>
      <c r="Z58" s="64"/>
      <c r="AA58" s="64"/>
      <c r="AB58" s="64"/>
    </row>
    <row r="59" spans="1:28" ht="17.45" customHeight="1">
      <c r="A59" s="102"/>
      <c r="B59" s="105"/>
      <c r="C59" s="108"/>
      <c r="D59" s="108"/>
      <c r="E59" s="111"/>
      <c r="F59" s="38"/>
      <c r="G59" s="39"/>
      <c r="H59" s="39"/>
      <c r="I59" s="39"/>
      <c r="J59" s="40"/>
      <c r="K59" s="43"/>
      <c r="L59" s="89"/>
      <c r="M59" s="57"/>
      <c r="N59" s="57"/>
      <c r="O59" s="57"/>
      <c r="P59" s="95"/>
      <c r="Q59" s="89"/>
      <c r="R59" s="57"/>
      <c r="S59" s="57"/>
      <c r="T59" s="57"/>
      <c r="U59" s="95"/>
      <c r="V59" s="116"/>
      <c r="W59" s="114"/>
      <c r="X59" s="18"/>
      <c r="Y59" s="64"/>
      <c r="Z59" s="64"/>
      <c r="AA59" s="64"/>
      <c r="AB59" s="64"/>
    </row>
    <row r="60" spans="1:28" ht="17.45" customHeight="1">
      <c r="A60" s="103"/>
      <c r="B60" s="106"/>
      <c r="C60" s="109"/>
      <c r="D60" s="109"/>
      <c r="E60" s="112"/>
      <c r="F60" s="68"/>
      <c r="G60" s="24"/>
      <c r="H60" s="24"/>
      <c r="I60" s="69"/>
      <c r="J60" s="69"/>
      <c r="K60" s="70"/>
      <c r="L60" s="90"/>
      <c r="M60" s="93"/>
      <c r="N60" s="93"/>
      <c r="O60" s="93"/>
      <c r="P60" s="96"/>
      <c r="Q60" s="90"/>
      <c r="R60" s="93"/>
      <c r="S60" s="93"/>
      <c r="T60" s="93"/>
      <c r="U60" s="96"/>
      <c r="V60" s="20"/>
      <c r="W60" s="115"/>
      <c r="X60" s="18"/>
      <c r="Y60" s="64"/>
      <c r="Z60" s="64"/>
      <c r="AA60" s="64"/>
      <c r="AB60" s="64"/>
    </row>
    <row r="61" spans="1:28" ht="17.25" customHeight="1">
      <c r="A61" s="101"/>
      <c r="B61" s="104" t="s">
        <v>247</v>
      </c>
      <c r="C61" s="107" t="s">
        <v>248</v>
      </c>
      <c r="D61" s="107" t="s">
        <v>5</v>
      </c>
      <c r="E61" s="110" t="s">
        <v>86</v>
      </c>
      <c r="F61" s="38"/>
      <c r="G61" s="39"/>
      <c r="H61" s="39"/>
      <c r="I61" s="39"/>
      <c r="J61" s="40"/>
      <c r="K61" s="42"/>
      <c r="L61" s="65">
        <f>ROUND(SUM(M61:P61),Z61)</f>
        <v>100</v>
      </c>
      <c r="M61" s="55">
        <f>SUM(M62:M64)</f>
        <v>100</v>
      </c>
      <c r="N61" s="55">
        <f>SUM(N62:N64)</f>
        <v>0</v>
      </c>
      <c r="O61" s="55">
        <f>SUM(O62:O64)</f>
        <v>0</v>
      </c>
      <c r="P61" s="78">
        <f>SUM(P62:P64)</f>
        <v>0</v>
      </c>
      <c r="Q61" s="65">
        <f>ROUND(SUM(R61:U61),AB61)</f>
        <v>0</v>
      </c>
      <c r="R61" s="55">
        <f>SUM(R62:R64)</f>
        <v>0</v>
      </c>
      <c r="S61" s="55">
        <f>SUM(S62:S64)</f>
        <v>0</v>
      </c>
      <c r="T61" s="55">
        <f>SUM(T62:T64)</f>
        <v>0</v>
      </c>
      <c r="U61" s="78">
        <f>SUM(U62:U64)</f>
        <v>0</v>
      </c>
      <c r="V61" s="25"/>
      <c r="W61" s="113" t="s">
        <v>5</v>
      </c>
      <c r="X61" s="18"/>
      <c r="Y61" s="66">
        <v>1</v>
      </c>
      <c r="Z61" s="67">
        <f>IF(Y61=100,-2,IF(Y61=10,-1,IF(Y61=1,0,IF(Y61=0.1,1,IF(Y61=0.01,2,"FALSE")))))</f>
        <v>0</v>
      </c>
      <c r="AA61" s="66">
        <v>1</v>
      </c>
      <c r="AB61" s="67">
        <f>IF(AA61=100,-2,IF(AA61=10,-1,IF(AA61=1,0,IF(AA61=0.1,1,IF(AA61=0.01,2,"FALSE")))))</f>
        <v>0</v>
      </c>
    </row>
    <row r="62" spans="1:28" ht="17.45" customHeight="1">
      <c r="A62" s="102"/>
      <c r="B62" s="105"/>
      <c r="C62" s="108"/>
      <c r="D62" s="108"/>
      <c r="E62" s="111"/>
      <c r="F62" s="23"/>
      <c r="G62" s="30"/>
      <c r="H62" s="30"/>
      <c r="I62" s="37"/>
      <c r="J62" s="37"/>
      <c r="K62" s="36"/>
      <c r="L62" s="97">
        <f>SUM(M62:P64)</f>
        <v>100</v>
      </c>
      <c r="M62" s="56">
        <v>100</v>
      </c>
      <c r="N62" s="56"/>
      <c r="O62" s="56"/>
      <c r="P62" s="94"/>
      <c r="Q62" s="97">
        <f>SUM(R62:U64)</f>
        <v>0</v>
      </c>
      <c r="R62" s="56"/>
      <c r="S62" s="56"/>
      <c r="T62" s="56"/>
      <c r="U62" s="94"/>
      <c r="V62" s="116" t="s">
        <v>5</v>
      </c>
      <c r="W62" s="114"/>
      <c r="X62" s="18"/>
      <c r="Y62" s="64"/>
      <c r="Z62" s="64"/>
      <c r="AA62" s="64"/>
      <c r="AB62" s="64"/>
    </row>
    <row r="63" spans="1:28" ht="17.45" customHeight="1">
      <c r="A63" s="102"/>
      <c r="B63" s="105"/>
      <c r="C63" s="108"/>
      <c r="D63" s="108"/>
      <c r="E63" s="111"/>
      <c r="F63" s="38"/>
      <c r="G63" s="39"/>
      <c r="H63" s="39"/>
      <c r="I63" s="39"/>
      <c r="J63" s="40"/>
      <c r="K63" s="43"/>
      <c r="L63" s="89"/>
      <c r="M63" s="57"/>
      <c r="N63" s="57"/>
      <c r="O63" s="57"/>
      <c r="P63" s="95"/>
      <c r="Q63" s="89"/>
      <c r="R63" s="57"/>
      <c r="S63" s="57"/>
      <c r="T63" s="57"/>
      <c r="U63" s="95"/>
      <c r="V63" s="116"/>
      <c r="W63" s="114"/>
      <c r="X63" s="18"/>
      <c r="Y63" s="64"/>
      <c r="Z63" s="64"/>
      <c r="AA63" s="64"/>
      <c r="AB63" s="64"/>
    </row>
    <row r="64" spans="1:28" ht="17.45" customHeight="1">
      <c r="A64" s="103"/>
      <c r="B64" s="106"/>
      <c r="C64" s="109"/>
      <c r="D64" s="109"/>
      <c r="E64" s="112"/>
      <c r="F64" s="68"/>
      <c r="G64" s="24"/>
      <c r="H64" s="24"/>
      <c r="I64" s="69"/>
      <c r="J64" s="69"/>
      <c r="K64" s="70"/>
      <c r="L64" s="90"/>
      <c r="M64" s="93"/>
      <c r="N64" s="93"/>
      <c r="O64" s="93"/>
      <c r="P64" s="96"/>
      <c r="Q64" s="90"/>
      <c r="R64" s="93"/>
      <c r="S64" s="93"/>
      <c r="T64" s="93"/>
      <c r="U64" s="96"/>
      <c r="V64" s="20"/>
      <c r="W64" s="115"/>
      <c r="X64" s="18"/>
      <c r="Y64" s="64"/>
      <c r="Z64" s="64"/>
      <c r="AA64" s="64"/>
      <c r="AB64" s="64"/>
    </row>
  </sheetData>
  <mergeCells count="120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A11:B11"/>
    <mergeCell ref="Y11:AB11"/>
    <mergeCell ref="A12:A15"/>
    <mergeCell ref="B12:B15"/>
    <mergeCell ref="C12:C15"/>
    <mergeCell ref="D12:D15"/>
    <mergeCell ref="E12:E15"/>
    <mergeCell ref="W12:W15"/>
    <mergeCell ref="V13:V14"/>
    <mergeCell ref="A16:A19"/>
    <mergeCell ref="B16:B19"/>
    <mergeCell ref="C16:C19"/>
    <mergeCell ref="D16:D19"/>
    <mergeCell ref="E16:E19"/>
    <mergeCell ref="W16:W19"/>
    <mergeCell ref="V17:V18"/>
    <mergeCell ref="A20:A23"/>
    <mergeCell ref="B20:B23"/>
    <mergeCell ref="C20:C23"/>
    <mergeCell ref="D20:D23"/>
    <mergeCell ref="E20:E23"/>
    <mergeCell ref="W20:W23"/>
    <mergeCell ref="V21:V22"/>
    <mergeCell ref="A24:A27"/>
    <mergeCell ref="B24:B27"/>
    <mergeCell ref="C24:C27"/>
    <mergeCell ref="D24:D27"/>
    <mergeCell ref="E24:E27"/>
    <mergeCell ref="W24:W27"/>
    <mergeCell ref="V25:V26"/>
    <mergeCell ref="A28:A31"/>
    <mergeCell ref="B28:B31"/>
    <mergeCell ref="C28:C31"/>
    <mergeCell ref="D28:D31"/>
    <mergeCell ref="E28:E31"/>
    <mergeCell ref="W28:W31"/>
    <mergeCell ref="V29:V30"/>
    <mergeCell ref="A32:A35"/>
    <mergeCell ref="B32:B35"/>
    <mergeCell ref="C32:C35"/>
    <mergeCell ref="D32:D35"/>
    <mergeCell ref="E32:E35"/>
    <mergeCell ref="W32:W35"/>
    <mergeCell ref="V33:V34"/>
    <mergeCell ref="A36:A39"/>
    <mergeCell ref="B36:B39"/>
    <mergeCell ref="C36:C39"/>
    <mergeCell ref="D36:D39"/>
    <mergeCell ref="E36:E39"/>
    <mergeCell ref="W36:W39"/>
    <mergeCell ref="V37:V38"/>
    <mergeCell ref="A40:A43"/>
    <mergeCell ref="B40:B43"/>
    <mergeCell ref="C40:C43"/>
    <mergeCell ref="D40:D43"/>
    <mergeCell ref="E40:E43"/>
    <mergeCell ref="W40:W43"/>
    <mergeCell ref="V41:V42"/>
    <mergeCell ref="A44:A47"/>
    <mergeCell ref="B44:B47"/>
    <mergeCell ref="C44:C47"/>
    <mergeCell ref="D44:D47"/>
    <mergeCell ref="E44:E47"/>
    <mergeCell ref="W44:W47"/>
    <mergeCell ref="V45:V46"/>
    <mergeCell ref="A48:A51"/>
    <mergeCell ref="B48:B51"/>
    <mergeCell ref="C48:C51"/>
    <mergeCell ref="D48:D51"/>
    <mergeCell ref="E48:E51"/>
    <mergeCell ref="W48:W51"/>
    <mergeCell ref="V49:V50"/>
    <mergeCell ref="A52:A55"/>
    <mergeCell ref="B52:B55"/>
    <mergeCell ref="C52:C55"/>
    <mergeCell ref="D52:D55"/>
    <mergeCell ref="E52:E55"/>
    <mergeCell ref="W52:W55"/>
    <mergeCell ref="V53:V54"/>
    <mergeCell ref="A61:A64"/>
    <mergeCell ref="B61:B64"/>
    <mergeCell ref="C61:C64"/>
    <mergeCell ref="D61:D64"/>
    <mergeCell ref="E61:E64"/>
    <mergeCell ref="W61:W64"/>
    <mergeCell ref="V62:V63"/>
    <mergeCell ref="A56:B56"/>
    <mergeCell ref="Y56:AB56"/>
    <mergeCell ref="A57:A60"/>
    <mergeCell ref="B57:B60"/>
    <mergeCell ref="C57:C60"/>
    <mergeCell ref="D57:D60"/>
    <mergeCell ref="E57:E60"/>
    <mergeCell ref="W57:W60"/>
    <mergeCell ref="V58:V59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3" manualBreakCount="3">
    <brk id="31" max="22" man="1"/>
    <brk id="55" max="22" man="1"/>
    <brk id="301" max="18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Right="0"/>
    <pageSetUpPr autoPageBreaks="0" fitToPage="1"/>
  </sheetPr>
  <dimension ref="A1:AE14"/>
  <sheetViews>
    <sheetView view="pageBreakPreview" zoomScaleNormal="100" zoomScaleSheetLayoutView="100" workbookViewId="0"/>
  </sheetViews>
  <sheetFormatPr defaultRowHeight="22.5" customHeight="1" outlineLevelCol="1"/>
  <cols>
    <col min="1" max="1" width="2.625" style="16" customWidth="1"/>
    <col min="2" max="2" width="13.875" style="16" bestFit="1" customWidth="1"/>
    <col min="3" max="3" width="18.75" style="16" customWidth="1"/>
    <col min="4" max="4" width="12.5" style="16" customWidth="1"/>
    <col min="5" max="5" width="7.5" style="17" customWidth="1"/>
    <col min="6" max="6" width="12.5" style="5" customWidth="1"/>
    <col min="7" max="7" width="12.5" style="6" customWidth="1"/>
    <col min="8" max="9" width="12.5" style="4" customWidth="1"/>
    <col min="10" max="10" width="12.5" style="16" customWidth="1" collapsed="1"/>
    <col min="11" max="11" width="12.5" style="16" hidden="1" customWidth="1" outlineLevel="1"/>
    <col min="12" max="12" width="8.75" style="4" customWidth="1"/>
    <col min="13" max="13" width="8.75" style="21" customWidth="1" collapsed="1"/>
    <col min="14" max="16" width="8.75" style="21" hidden="1" customWidth="1" outlineLevel="1"/>
    <col min="17" max="17" width="8.75" style="8" hidden="1" customWidth="1" outlineLevel="1"/>
    <col min="18" max="21" width="8.75" style="4" hidden="1" customWidth="1" outlineLevel="1"/>
    <col min="22" max="22" width="7.5" style="4" customWidth="1" collapsed="1"/>
    <col min="23" max="23" width="22.375" style="4" customWidth="1"/>
    <col min="24" max="24" width="4.625" style="16" customWidth="1"/>
    <col min="25" max="28" width="6.25" style="16" customWidth="1"/>
    <col min="29" max="29" width="4.625" style="16" customWidth="1"/>
    <col min="30" max="31" width="9" style="28"/>
    <col min="32" max="16384" width="9" style="4"/>
  </cols>
  <sheetData>
    <row r="1" spans="1:31" ht="11.25" customHeight="1">
      <c r="C1" s="32"/>
      <c r="D1" s="32"/>
      <c r="E1" s="33"/>
      <c r="F1" s="12"/>
      <c r="M1" s="7"/>
      <c r="N1" s="7"/>
      <c r="O1" s="7"/>
      <c r="P1" s="7"/>
    </row>
    <row r="2" spans="1:31" s="9" customFormat="1" ht="23.25" customHeight="1">
      <c r="A2" s="134" t="s">
        <v>22</v>
      </c>
      <c r="B2" s="135"/>
      <c r="C2" s="151" t="s">
        <v>40</v>
      </c>
      <c r="D2" s="152"/>
      <c r="E2" s="136" t="s">
        <v>23</v>
      </c>
      <c r="F2" s="137"/>
      <c r="G2" s="148" t="s">
        <v>249</v>
      </c>
      <c r="H2" s="149"/>
      <c r="I2" s="150"/>
      <c r="J2" s="41"/>
      <c r="K2" s="4"/>
      <c r="M2" s="122" t="s">
        <v>9</v>
      </c>
      <c r="N2" s="122"/>
      <c r="O2" s="122"/>
      <c r="P2" s="122"/>
      <c r="Q2" s="122"/>
      <c r="R2" s="122"/>
      <c r="S2" s="122"/>
      <c r="T2" s="122"/>
      <c r="U2" s="122"/>
      <c r="V2" s="122"/>
      <c r="W2" s="122"/>
    </row>
    <row r="3" spans="1:31" ht="11.25" customHeight="1">
      <c r="A3" s="32"/>
      <c r="B3" s="32"/>
      <c r="C3" s="34"/>
      <c r="D3" s="34"/>
      <c r="E3" s="35"/>
      <c r="F3" s="27"/>
      <c r="L3" s="11"/>
      <c r="M3" s="13"/>
      <c r="N3" s="13"/>
      <c r="O3" s="13"/>
      <c r="P3" s="13"/>
      <c r="Q3" s="14"/>
      <c r="R3" s="11"/>
      <c r="S3" s="11"/>
      <c r="T3" s="11"/>
      <c r="U3" s="11"/>
      <c r="AD3" s="29"/>
      <c r="AE3" s="29"/>
    </row>
    <row r="4" spans="1:31" s="5" customFormat="1" ht="22.5" customHeight="1">
      <c r="A4" s="138" t="s">
        <v>19</v>
      </c>
      <c r="B4" s="139"/>
      <c r="C4" s="146" t="s">
        <v>24</v>
      </c>
      <c r="D4" s="146" t="s">
        <v>21</v>
      </c>
      <c r="E4" s="146" t="s">
        <v>0</v>
      </c>
      <c r="F4" s="140" t="s">
        <v>10</v>
      </c>
      <c r="G4" s="141"/>
      <c r="H4" s="141"/>
      <c r="I4" s="141"/>
      <c r="J4" s="141"/>
      <c r="K4" s="142"/>
      <c r="L4" s="127" t="s">
        <v>3</v>
      </c>
      <c r="M4" s="128"/>
      <c r="N4" s="128"/>
      <c r="O4" s="128"/>
      <c r="P4" s="129"/>
      <c r="Q4" s="127" t="s">
        <v>4</v>
      </c>
      <c r="R4" s="128"/>
      <c r="S4" s="128"/>
      <c r="T4" s="128"/>
      <c r="U4" s="129"/>
      <c r="V4" s="130" t="s">
        <v>8</v>
      </c>
      <c r="W4" s="132" t="s">
        <v>2</v>
      </c>
      <c r="X4" s="19"/>
      <c r="Y4" s="123" t="s">
        <v>7</v>
      </c>
      <c r="Z4" s="124"/>
      <c r="AA4" s="125" t="s">
        <v>25</v>
      </c>
      <c r="AB4" s="126"/>
      <c r="AC4" s="19"/>
      <c r="AD4" s="29"/>
      <c r="AE4" s="29"/>
    </row>
    <row r="5" spans="1:31" s="5" customFormat="1" ht="22.5" customHeight="1">
      <c r="A5" s="58"/>
      <c r="B5" s="59" t="s">
        <v>20</v>
      </c>
      <c r="C5" s="147"/>
      <c r="D5" s="147"/>
      <c r="E5" s="147"/>
      <c r="F5" s="143"/>
      <c r="G5" s="144"/>
      <c r="H5" s="144"/>
      <c r="I5" s="144"/>
      <c r="J5" s="144"/>
      <c r="K5" s="145"/>
      <c r="L5" s="15" t="s">
        <v>1</v>
      </c>
      <c r="M5" s="91" t="s">
        <v>5</v>
      </c>
      <c r="N5" s="92"/>
      <c r="O5" s="92"/>
      <c r="P5" s="92"/>
      <c r="Q5" s="15" t="s">
        <v>1</v>
      </c>
      <c r="R5" s="91" t="s">
        <v>5</v>
      </c>
      <c r="S5" s="91"/>
      <c r="T5" s="91"/>
      <c r="U5" s="92"/>
      <c r="V5" s="131"/>
      <c r="W5" s="133"/>
      <c r="X5" s="19"/>
      <c r="Y5" s="63" t="s">
        <v>26</v>
      </c>
      <c r="Z5" s="63" t="s">
        <v>27</v>
      </c>
      <c r="AA5" s="63" t="s">
        <v>26</v>
      </c>
      <c r="AB5" s="63" t="s">
        <v>27</v>
      </c>
      <c r="AC5" s="19"/>
      <c r="AD5" s="29"/>
      <c r="AE5" s="29"/>
    </row>
    <row r="6" spans="1:31" ht="33.75" customHeight="1">
      <c r="A6" s="117" t="s">
        <v>249</v>
      </c>
      <c r="B6" s="118"/>
      <c r="C6" s="62"/>
      <c r="D6" s="60"/>
      <c r="E6" s="31"/>
      <c r="F6" s="71"/>
      <c r="G6" s="72"/>
      <c r="H6" s="72"/>
      <c r="I6" s="73"/>
      <c r="J6" s="73"/>
      <c r="K6" s="22"/>
      <c r="L6" s="74"/>
      <c r="M6" s="75"/>
      <c r="N6" s="75"/>
      <c r="O6" s="75"/>
      <c r="P6" s="76"/>
      <c r="Q6" s="74"/>
      <c r="R6" s="75"/>
      <c r="S6" s="75"/>
      <c r="T6" s="75"/>
      <c r="U6" s="77"/>
      <c r="V6" s="10"/>
      <c r="W6" s="26"/>
      <c r="X6" s="18"/>
      <c r="Y6" s="119" t="s">
        <v>28</v>
      </c>
      <c r="Z6" s="120"/>
      <c r="AA6" s="120"/>
      <c r="AB6" s="121"/>
    </row>
    <row r="7" spans="1:31" ht="17.25" customHeight="1">
      <c r="A7" s="101"/>
      <c r="B7" s="104" t="s">
        <v>250</v>
      </c>
      <c r="C7" s="107" t="s">
        <v>251</v>
      </c>
      <c r="D7" s="107" t="s">
        <v>250</v>
      </c>
      <c r="E7" s="110" t="s">
        <v>111</v>
      </c>
      <c r="F7" s="38" t="s">
        <v>71</v>
      </c>
      <c r="G7" s="39" t="s">
        <v>252</v>
      </c>
      <c r="H7" s="39" t="s">
        <v>149</v>
      </c>
      <c r="I7" s="39" t="s">
        <v>254</v>
      </c>
      <c r="J7" s="40" t="s">
        <v>255</v>
      </c>
      <c r="K7" s="42"/>
      <c r="L7" s="65">
        <f>ROUND(SUM(M7:P7),Z7)</f>
        <v>100</v>
      </c>
      <c r="M7" s="55">
        <f>SUM(M8:M10)</f>
        <v>100</v>
      </c>
      <c r="N7" s="55">
        <f>SUM(N8:N10)</f>
        <v>0</v>
      </c>
      <c r="O7" s="55">
        <f>SUM(O8:O10)</f>
        <v>0</v>
      </c>
      <c r="P7" s="78">
        <f>SUM(P8:P10)</f>
        <v>0</v>
      </c>
      <c r="Q7" s="65">
        <f>ROUND(SUM(R7:U7),AB7)</f>
        <v>0</v>
      </c>
      <c r="R7" s="55">
        <f>SUM(R8:R10)</f>
        <v>0</v>
      </c>
      <c r="S7" s="55">
        <f>SUM(S8:S10)</f>
        <v>0</v>
      </c>
      <c r="T7" s="55">
        <f>SUM(T8:T10)</f>
        <v>0</v>
      </c>
      <c r="U7" s="78">
        <f>SUM(U8:U10)</f>
        <v>0</v>
      </c>
      <c r="V7" s="25"/>
      <c r="W7" s="113" t="s">
        <v>5</v>
      </c>
      <c r="X7" s="18"/>
      <c r="Y7" s="66">
        <v>1</v>
      </c>
      <c r="Z7" s="67">
        <f>IF(Y7=100,-2,IF(Y7=10,-1,IF(Y7=1,0,IF(Y7=0.1,1,IF(Y7=0.01,2,"FALSE")))))</f>
        <v>0</v>
      </c>
      <c r="AA7" s="66">
        <v>1</v>
      </c>
      <c r="AB7" s="67">
        <f>IF(AA7=100,-2,IF(AA7=10,-1,IF(AA7=1,0,IF(AA7=0.1,1,IF(AA7=0.01,2,"FALSE")))))</f>
        <v>0</v>
      </c>
    </row>
    <row r="8" spans="1:31" ht="17.45" customHeight="1">
      <c r="A8" s="102"/>
      <c r="B8" s="105"/>
      <c r="C8" s="108"/>
      <c r="D8" s="108"/>
      <c r="E8" s="111"/>
      <c r="F8" s="23" t="s">
        <v>112</v>
      </c>
      <c r="G8" s="30" t="s">
        <v>253</v>
      </c>
      <c r="H8" s="30" t="s">
        <v>136</v>
      </c>
      <c r="I8" s="37" t="s">
        <v>144</v>
      </c>
      <c r="J8" s="37" t="s">
        <v>150</v>
      </c>
      <c r="K8" s="36"/>
      <c r="L8" s="97">
        <f>SUM(M8:P10)</f>
        <v>100</v>
      </c>
      <c r="M8" s="56">
        <v>100</v>
      </c>
      <c r="N8" s="56"/>
      <c r="O8" s="56"/>
      <c r="P8" s="94"/>
      <c r="Q8" s="97">
        <f>SUM(R8:U10)</f>
        <v>0</v>
      </c>
      <c r="R8" s="56"/>
      <c r="S8" s="56"/>
      <c r="T8" s="56"/>
      <c r="U8" s="94"/>
      <c r="V8" s="116" t="s">
        <v>5</v>
      </c>
      <c r="W8" s="114"/>
      <c r="X8" s="18"/>
      <c r="Y8" s="64"/>
      <c r="Z8" s="64"/>
      <c r="AA8" s="64"/>
      <c r="AB8" s="64"/>
    </row>
    <row r="9" spans="1:31" ht="17.45" customHeight="1">
      <c r="A9" s="102"/>
      <c r="B9" s="105"/>
      <c r="C9" s="108"/>
      <c r="D9" s="108"/>
      <c r="E9" s="111"/>
      <c r="F9" s="38"/>
      <c r="G9" s="39"/>
      <c r="H9" s="39"/>
      <c r="I9" s="39"/>
      <c r="J9" s="40"/>
      <c r="K9" s="43"/>
      <c r="L9" s="89"/>
      <c r="M9" s="57"/>
      <c r="N9" s="57"/>
      <c r="O9" s="57"/>
      <c r="P9" s="95"/>
      <c r="Q9" s="89"/>
      <c r="R9" s="57"/>
      <c r="S9" s="57"/>
      <c r="T9" s="57"/>
      <c r="U9" s="95"/>
      <c r="V9" s="116"/>
      <c r="W9" s="114"/>
      <c r="X9" s="18"/>
      <c r="Y9" s="64"/>
      <c r="Z9" s="64"/>
      <c r="AA9" s="64"/>
      <c r="AB9" s="64"/>
    </row>
    <row r="10" spans="1:31" ht="17.45" customHeight="1">
      <c r="A10" s="103"/>
      <c r="B10" s="106"/>
      <c r="C10" s="109"/>
      <c r="D10" s="109"/>
      <c r="E10" s="112"/>
      <c r="F10" s="68"/>
      <c r="G10" s="24"/>
      <c r="H10" s="24"/>
      <c r="I10" s="69"/>
      <c r="J10" s="69"/>
      <c r="K10" s="70"/>
      <c r="L10" s="90"/>
      <c r="M10" s="93"/>
      <c r="N10" s="93"/>
      <c r="O10" s="93"/>
      <c r="P10" s="96"/>
      <c r="Q10" s="90"/>
      <c r="R10" s="93"/>
      <c r="S10" s="93"/>
      <c r="T10" s="93"/>
      <c r="U10" s="96"/>
      <c r="V10" s="20"/>
      <c r="W10" s="115"/>
      <c r="X10" s="18"/>
      <c r="Y10" s="64"/>
      <c r="Z10" s="64"/>
      <c r="AA10" s="64"/>
      <c r="AB10" s="64"/>
    </row>
    <row r="11" spans="1:31" ht="17.25" customHeight="1">
      <c r="A11" s="101"/>
      <c r="B11" s="104" t="s">
        <v>256</v>
      </c>
      <c r="C11" s="107" t="s">
        <v>257</v>
      </c>
      <c r="D11" s="107" t="s">
        <v>256</v>
      </c>
      <c r="E11" s="110" t="s">
        <v>111</v>
      </c>
      <c r="F11" s="38" t="s">
        <v>71</v>
      </c>
      <c r="G11" s="39" t="s">
        <v>252</v>
      </c>
      <c r="H11" s="39" t="s">
        <v>149</v>
      </c>
      <c r="I11" s="39" t="s">
        <v>254</v>
      </c>
      <c r="J11" s="40" t="s">
        <v>255</v>
      </c>
      <c r="K11" s="42"/>
      <c r="L11" s="65">
        <f>ROUND(SUM(M11:P11),Z11)</f>
        <v>100</v>
      </c>
      <c r="M11" s="55">
        <f>SUM(M12:M14)</f>
        <v>100</v>
      </c>
      <c r="N11" s="55">
        <f>SUM(N12:N14)</f>
        <v>0</v>
      </c>
      <c r="O11" s="55">
        <f>SUM(O12:O14)</f>
        <v>0</v>
      </c>
      <c r="P11" s="78">
        <f>SUM(P12:P14)</f>
        <v>0</v>
      </c>
      <c r="Q11" s="65">
        <f>ROUND(SUM(R11:U11),AB11)</f>
        <v>0</v>
      </c>
      <c r="R11" s="55">
        <f>SUM(R12:R14)</f>
        <v>0</v>
      </c>
      <c r="S11" s="55">
        <f>SUM(S12:S14)</f>
        <v>0</v>
      </c>
      <c r="T11" s="55">
        <f>SUM(T12:T14)</f>
        <v>0</v>
      </c>
      <c r="U11" s="78">
        <f>SUM(U12:U14)</f>
        <v>0</v>
      </c>
      <c r="V11" s="25"/>
      <c r="W11" s="113" t="s">
        <v>5</v>
      </c>
      <c r="X11" s="18"/>
      <c r="Y11" s="66">
        <v>1</v>
      </c>
      <c r="Z11" s="67">
        <f>IF(Y11=100,-2,IF(Y11=10,-1,IF(Y11=1,0,IF(Y11=0.1,1,IF(Y11=0.01,2,"FALSE")))))</f>
        <v>0</v>
      </c>
      <c r="AA11" s="66">
        <v>1</v>
      </c>
      <c r="AB11" s="67">
        <f>IF(AA11=100,-2,IF(AA11=10,-1,IF(AA11=1,0,IF(AA11=0.1,1,IF(AA11=0.01,2,"FALSE")))))</f>
        <v>0</v>
      </c>
    </row>
    <row r="12" spans="1:31" ht="17.45" customHeight="1">
      <c r="A12" s="102"/>
      <c r="B12" s="105"/>
      <c r="C12" s="108"/>
      <c r="D12" s="108"/>
      <c r="E12" s="111"/>
      <c r="F12" s="23" t="s">
        <v>112</v>
      </c>
      <c r="G12" s="30" t="s">
        <v>258</v>
      </c>
      <c r="H12" s="30" t="s">
        <v>150</v>
      </c>
      <c r="I12" s="37" t="s">
        <v>144</v>
      </c>
      <c r="J12" s="37" t="s">
        <v>150</v>
      </c>
      <c r="K12" s="36"/>
      <c r="L12" s="97">
        <f>SUM(M12:P14)</f>
        <v>100</v>
      </c>
      <c r="M12" s="56">
        <v>100</v>
      </c>
      <c r="N12" s="56"/>
      <c r="O12" s="56"/>
      <c r="P12" s="94"/>
      <c r="Q12" s="97">
        <f>SUM(R12:U14)</f>
        <v>0</v>
      </c>
      <c r="R12" s="56"/>
      <c r="S12" s="56"/>
      <c r="T12" s="56"/>
      <c r="U12" s="94"/>
      <c r="V12" s="116" t="s">
        <v>5</v>
      </c>
      <c r="W12" s="114"/>
      <c r="X12" s="18"/>
      <c r="Y12" s="64"/>
      <c r="Z12" s="64"/>
      <c r="AA12" s="64"/>
      <c r="AB12" s="64"/>
    </row>
    <row r="13" spans="1:31" ht="17.45" customHeight="1">
      <c r="A13" s="102"/>
      <c r="B13" s="105"/>
      <c r="C13" s="108"/>
      <c r="D13" s="108"/>
      <c r="E13" s="111"/>
      <c r="F13" s="38"/>
      <c r="G13" s="39"/>
      <c r="H13" s="39"/>
      <c r="I13" s="39"/>
      <c r="J13" s="40"/>
      <c r="K13" s="43"/>
      <c r="L13" s="89"/>
      <c r="M13" s="57"/>
      <c r="N13" s="57"/>
      <c r="O13" s="57"/>
      <c r="P13" s="95"/>
      <c r="Q13" s="89"/>
      <c r="R13" s="57"/>
      <c r="S13" s="57"/>
      <c r="T13" s="57"/>
      <c r="U13" s="95"/>
      <c r="V13" s="116"/>
      <c r="W13" s="114"/>
      <c r="X13" s="18"/>
      <c r="Y13" s="64"/>
      <c r="Z13" s="64"/>
      <c r="AA13" s="64"/>
      <c r="AB13" s="64"/>
    </row>
    <row r="14" spans="1:31" ht="17.45" customHeight="1">
      <c r="A14" s="103"/>
      <c r="B14" s="106"/>
      <c r="C14" s="109"/>
      <c r="D14" s="109"/>
      <c r="E14" s="112"/>
      <c r="F14" s="68"/>
      <c r="G14" s="24"/>
      <c r="H14" s="24"/>
      <c r="I14" s="69"/>
      <c r="J14" s="69"/>
      <c r="K14" s="70"/>
      <c r="L14" s="90"/>
      <c r="M14" s="93"/>
      <c r="N14" s="93"/>
      <c r="O14" s="93"/>
      <c r="P14" s="96"/>
      <c r="Q14" s="90"/>
      <c r="R14" s="93"/>
      <c r="S14" s="93"/>
      <c r="T14" s="93"/>
      <c r="U14" s="96"/>
      <c r="V14" s="20"/>
      <c r="W14" s="115"/>
      <c r="X14" s="18"/>
      <c r="Y14" s="64"/>
      <c r="Z14" s="64"/>
      <c r="AA14" s="64"/>
      <c r="AB14" s="64"/>
    </row>
  </sheetData>
  <mergeCells count="32">
    <mergeCell ref="M2:W2"/>
    <mergeCell ref="Y4:Z4"/>
    <mergeCell ref="AA4:AB4"/>
    <mergeCell ref="L4:P4"/>
    <mergeCell ref="Q4:U4"/>
    <mergeCell ref="V4:V5"/>
    <mergeCell ref="W4:W5"/>
    <mergeCell ref="A2:B2"/>
    <mergeCell ref="E2:F2"/>
    <mergeCell ref="A4:B4"/>
    <mergeCell ref="F4:K5"/>
    <mergeCell ref="C4:C5"/>
    <mergeCell ref="D4:D5"/>
    <mergeCell ref="E4:E5"/>
    <mergeCell ref="G2:I2"/>
    <mergeCell ref="C2:D2"/>
    <mergeCell ref="A6:B6"/>
    <mergeCell ref="Y6:AB6"/>
    <mergeCell ref="A7:A10"/>
    <mergeCell ref="B7:B10"/>
    <mergeCell ref="C7:C10"/>
    <mergeCell ref="D7:D10"/>
    <mergeCell ref="E7:E10"/>
    <mergeCell ref="W7:W10"/>
    <mergeCell ref="V8:V9"/>
    <mergeCell ref="W11:W14"/>
    <mergeCell ref="V12:V13"/>
    <mergeCell ref="A11:A14"/>
    <mergeCell ref="B11:B14"/>
    <mergeCell ref="C11:C14"/>
    <mergeCell ref="D11:D14"/>
    <mergeCell ref="E11:E14"/>
  </mergeCells>
  <phoneticPr fontId="6"/>
  <printOptions horizontalCentered="1"/>
  <pageMargins left="0.23622047244094491" right="0.23622047244094491" top="0.74803149606299213" bottom="0.74803149606299213" header="0.31496062992125984" footer="0.31496062992125984"/>
  <pageSetup paperSize="9" scale="88" fitToHeight="0" pageOrder="overThenDown" orientation="landscape" cellComments="asDisplayed" r:id="rId1"/>
  <headerFooter alignWithMargins="0">
    <oddHeader>&amp;R&amp;"ＭＳ Ｐゴシック,斜体"&amp;10&amp;KAFAFAF数量集計 ver.1.0.5.0</oddHeader>
  </headerFooter>
  <rowBreaks count="1" manualBreakCount="1">
    <brk id="301" max="18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25</vt:i4>
      </vt:variant>
    </vt:vector>
  </HeadingPairs>
  <TitlesOfParts>
    <vt:vector size="39" baseType="lpstr">
      <vt:lpstr>表紙</vt:lpstr>
      <vt:lpstr>集計表情報(シート非表示)</vt:lpstr>
      <vt:lpstr>1道路土工</vt:lpstr>
      <vt:lpstr>2法面工</vt:lpstr>
      <vt:lpstr>3軽量盛土工</vt:lpstr>
      <vt:lpstr>4擁壁工</vt:lpstr>
      <vt:lpstr>5排水構造物工</vt:lpstr>
      <vt:lpstr>6舗装工</vt:lpstr>
      <vt:lpstr>7縁石工</vt:lpstr>
      <vt:lpstr>8防護柵工</vt:lpstr>
      <vt:lpstr>9標識工</vt:lpstr>
      <vt:lpstr>10区画線工</vt:lpstr>
      <vt:lpstr>11構造物撤去工</vt:lpstr>
      <vt:lpstr>内訳数量表</vt:lpstr>
      <vt:lpstr>'10区画線工'!Print_Area</vt:lpstr>
      <vt:lpstr>'11構造物撤去工'!Print_Area</vt:lpstr>
      <vt:lpstr>'1道路土工'!Print_Area</vt:lpstr>
      <vt:lpstr>'2法面工'!Print_Area</vt:lpstr>
      <vt:lpstr>'3軽量盛土工'!Print_Area</vt:lpstr>
      <vt:lpstr>'4擁壁工'!Print_Area</vt:lpstr>
      <vt:lpstr>'5排水構造物工'!Print_Area</vt:lpstr>
      <vt:lpstr>'6舗装工'!Print_Area</vt:lpstr>
      <vt:lpstr>'7縁石工'!Print_Area</vt:lpstr>
      <vt:lpstr>'8防護柵工'!Print_Area</vt:lpstr>
      <vt:lpstr>'9標識工'!Print_Area</vt:lpstr>
      <vt:lpstr>'集計表情報(シート非表示)'!Print_Area</vt:lpstr>
      <vt:lpstr>内訳数量表!Print_Area</vt:lpstr>
      <vt:lpstr>表紙!Print_Area</vt:lpstr>
      <vt:lpstr>'10区画線工'!Print_Titles</vt:lpstr>
      <vt:lpstr>'11構造物撤去工'!Print_Titles</vt:lpstr>
      <vt:lpstr>'1道路土工'!Print_Titles</vt:lpstr>
      <vt:lpstr>'2法面工'!Print_Titles</vt:lpstr>
      <vt:lpstr>'3軽量盛土工'!Print_Titles</vt:lpstr>
      <vt:lpstr>'4擁壁工'!Print_Titles</vt:lpstr>
      <vt:lpstr>'5排水構造物工'!Print_Titles</vt:lpstr>
      <vt:lpstr>'6舗装工'!Print_Titles</vt:lpstr>
      <vt:lpstr>'7縁石工'!Print_Titles</vt:lpstr>
      <vt:lpstr>'8防護柵工'!Print_Titles</vt:lpstr>
      <vt:lpstr>'9標識工'!Print_Titles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乗田 出</cp:lastModifiedBy>
  <cp:lastPrinted>2017-03-08T05:53:29Z</cp:lastPrinted>
  <dcterms:created xsi:type="dcterms:W3CDTF">1997-06-19T02:07:28Z</dcterms:created>
  <dcterms:modified xsi:type="dcterms:W3CDTF">2018-07-13T08:34:50Z</dcterms:modified>
</cp:coreProperties>
</file>